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2"/>
  <workbookPr/>
  <mc:AlternateContent xmlns:mc="http://schemas.openxmlformats.org/markup-compatibility/2006">
    <mc:Choice Requires="x15">
      <x15ac:absPath xmlns:x15ac="http://schemas.microsoft.com/office/spreadsheetml/2010/11/ac" url="/Users/massimo/Documents/Conservatorio/ATTIVITA' ARTISTICA/"/>
    </mc:Choice>
  </mc:AlternateContent>
  <xr:revisionPtr revIDLastSave="0" documentId="13_ncr:1_{6230F144-0D0C-9346-85F4-70C0184C2395}" xr6:coauthVersionLast="47" xr6:coauthVersionMax="47" xr10:uidLastSave="{00000000-0000-0000-0000-000000000000}"/>
  <bookViews>
    <workbookView xWindow="0" yWindow="0" windowWidth="28400" windowHeight="17600" tabRatio="500" activeTab="2" xr2:uid="{62E5CF09-3E7D-0849-BCA4-48809C560A50}"/>
  </bookViews>
  <sheets>
    <sheet name="1-dettaglio preventivo" sheetId="1" r:id="rId1"/>
    <sheet name="2-preventivo di spesa" sheetId="2" r:id="rId2"/>
    <sheet name="TABELLA COSTI" sheetId="3" r:id="rId3"/>
  </sheets>
  <definedNames>
    <definedName name="_xlnm.Print_Area" localSheetId="1">'2-preventivo di spesa'!$A$1:$B$25</definedName>
    <definedName name="Excel_BuiltIn_Print_Area" localSheetId="1">'2-preventivo di spesa'!$A$1:$B$25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5" i="2" l="1"/>
  <c r="C24" i="2"/>
  <c r="B24" i="2" a="1"/>
  <c r="B24" i="2" s="1"/>
  <c r="A9" i="2"/>
  <c r="A7" i="2"/>
  <c r="A3" i="2"/>
  <c r="G8" i="1"/>
  <c r="G9" i="1"/>
  <c r="G10" i="1"/>
  <c r="G11" i="1"/>
  <c r="G12" i="1"/>
  <c r="G13" i="1"/>
  <c r="G14" i="1"/>
  <c r="G15" i="1"/>
  <c r="G16" i="1"/>
  <c r="G17" i="1"/>
  <c r="G19" i="1"/>
  <c r="G20" i="1"/>
  <c r="G21" i="1"/>
  <c r="G22" i="1"/>
  <c r="G23" i="1"/>
  <c r="G24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3" i="1"/>
  <c r="G44" i="1"/>
  <c r="G45" i="1"/>
  <c r="G47" i="1"/>
  <c r="G48" i="1"/>
  <c r="G49" i="1"/>
  <c r="G54" i="1"/>
  <c r="G55" i="1"/>
  <c r="H56" i="1"/>
  <c r="B19" i="2" s="1"/>
  <c r="C19" i="2" l="1"/>
  <c r="H46" i="1"/>
  <c r="H50" i="1"/>
  <c r="H42" i="1"/>
  <c r="H25" i="1"/>
  <c r="H18" i="1"/>
  <c r="H52" i="1" l="1"/>
  <c r="C12" i="2"/>
  <c r="B15" i="2"/>
  <c r="C15" i="2"/>
  <c r="B14" i="2"/>
  <c r="C14" i="2"/>
  <c r="B13" i="2"/>
  <c r="C13" i="2"/>
  <c r="B11" i="2"/>
  <c r="C11" i="2"/>
  <c r="H53" i="1"/>
  <c r="B12" i="2"/>
  <c r="H51" i="1"/>
  <c r="B18" i="2" l="1"/>
  <c r="C18" i="2"/>
  <c r="B17" i="2"/>
  <c r="C17" i="2"/>
  <c r="C20" i="2" s="1"/>
  <c r="B16" i="2"/>
  <c r="B21" i="2" s="1"/>
  <c r="C16" i="2"/>
  <c r="C21" i="2" s="1"/>
  <c r="B20" i="2" l="1"/>
  <c r="B22" i="2" s="1"/>
  <c r="C22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<sst xmlns="http://schemas.openxmlformats.org/spreadsheetml/2006/main" count="161" uniqueCount="108">
  <si>
    <t>Conservatorio di Musica "Luca Marenzio" - Brescia</t>
  </si>
  <si>
    <t xml:space="preserve">DIPARTIMENTO DI </t>
  </si>
  <si>
    <t>TITOLO DEL PROGETTO</t>
  </si>
  <si>
    <t>1 CAP.</t>
  </si>
  <si>
    <t>2                                 categoria</t>
  </si>
  <si>
    <t>3                                                      cognome e nome                                                                   o fornitore</t>
  </si>
  <si>
    <t>4                                                    tipo di prestazione</t>
  </si>
  <si>
    <t>5                      costo complessivo prestazione compresa   event. IVA , cassa e r.a.</t>
  </si>
  <si>
    <t>6             n°            presta       zioni</t>
  </si>
  <si>
    <t>7                     costo           totale</t>
  </si>
  <si>
    <t>8                                    TOTALE CAPITOLO</t>
  </si>
  <si>
    <t>collaboratori esterni</t>
  </si>
  <si>
    <t xml:space="preserve">docenti interni </t>
  </si>
  <si>
    <t>affitti e noleggi</t>
  </si>
  <si>
    <t>acquisti</t>
  </si>
  <si>
    <t>servizi vari</t>
  </si>
  <si>
    <t>IRAP 8,50% (compensi collaboratori esterni - eventualmente non dovuta per professionisti con partita IVA (fattura))</t>
  </si>
  <si>
    <t>IRAP 8,50% (compensi docenti interni)</t>
  </si>
  <si>
    <t>INPDAP 24,20% (compensi docenti interni)</t>
  </si>
  <si>
    <t>ulteriori imposte e diritti</t>
  </si>
  <si>
    <t>Nota</t>
  </si>
  <si>
    <t>Conservatorio di Musica Luca Marenzio - Brescia</t>
  </si>
  <si>
    <t>DIPARTIMENTO DI</t>
  </si>
  <si>
    <t>RESPONSABILE DEL PROGETTO</t>
  </si>
  <si>
    <t>PREVENTIVO DI SPESA</t>
  </si>
  <si>
    <t>€</t>
  </si>
  <si>
    <t>1) compensi per collaboratori esterni</t>
  </si>
  <si>
    <t>2) compensi per collaboratori interni</t>
  </si>
  <si>
    <t>3) affitti e noleggi</t>
  </si>
  <si>
    <t>4) acquisti</t>
  </si>
  <si>
    <t>5) servizi vari</t>
  </si>
  <si>
    <t>6) IRAP 8,50% (compensi collaboratori esterni - eventualmente non dovuta per professionisti con partita IVA (fattura))</t>
  </si>
  <si>
    <t>6) IRAP 8,50% (compensi docenti interni)</t>
  </si>
  <si>
    <t>7) INPDAP 24,20% (compensi docenti interni)</t>
  </si>
  <si>
    <t>8) Eventuali altre imposte e diritti (specificare ___________________________)</t>
  </si>
  <si>
    <t>DA IMPUTARE AL FONDO D'ISTITUTO (compresa IRAP)</t>
  </si>
  <si>
    <t>DA IMPUTARE AL  BILANCIO (PIANO DI INDIRIZZO)</t>
  </si>
  <si>
    <t>COSTO TOTALE DEL PROGETTO</t>
  </si>
  <si>
    <t>Per la quantificazione delle voci di budget vedi tabella allegata "Tabella costi"</t>
  </si>
  <si>
    <t>Brescia, lì</t>
  </si>
  <si>
    <t xml:space="preserve">I COMPENSI SI INTENDONO LORDI E OMNICOMPRENSIVI </t>
  </si>
  <si>
    <t xml:space="preserve">ATTIVITA' </t>
  </si>
  <si>
    <t xml:space="preserve">TIPOLOGIA PRESTAZIONE </t>
  </si>
  <si>
    <t xml:space="preserve">IMPORTO </t>
  </si>
  <si>
    <t xml:space="preserve">NOTE </t>
  </si>
  <si>
    <t xml:space="preserve">MUSICA CAMERISTICA </t>
  </si>
  <si>
    <t xml:space="preserve">DIRETTORE </t>
  </si>
  <si>
    <t xml:space="preserve">150 € PER LE REPLICHE </t>
  </si>
  <si>
    <t>SOLISTA</t>
  </si>
  <si>
    <t xml:space="preserve">COMPONENTI </t>
  </si>
  <si>
    <t xml:space="preserve">ORCHESTRA </t>
  </si>
  <si>
    <t xml:space="preserve">SOLISTA  </t>
  </si>
  <si>
    <t>SPALLA</t>
  </si>
  <si>
    <t>Prestazione giornaliera</t>
  </si>
  <si>
    <t>PRIMA PARTE</t>
  </si>
  <si>
    <t>SECONDA PARTE</t>
  </si>
  <si>
    <t>FILA</t>
  </si>
  <si>
    <t>MASTERCLASS</t>
  </si>
  <si>
    <t xml:space="preserve">DOCENTE INTERNO </t>
  </si>
  <si>
    <t>6 ore giornaliere</t>
  </si>
  <si>
    <t>CONFERENZE</t>
  </si>
  <si>
    <t>RELATORE</t>
  </si>
  <si>
    <t>Nota: i suddetti compensi si intendono al lordo delle ritenute fiscali e previdenziali a carico del percipiente</t>
  </si>
  <si>
    <t>COMPENSI COLLABORATORI ESTERNI - DA IMPUTARE AL BILANCIO</t>
  </si>
  <si>
    <t>Attività cameristica</t>
  </si>
  <si>
    <t>200 € per le repliche</t>
  </si>
  <si>
    <t>attività orchestrale</t>
  </si>
  <si>
    <t>DIRETTORE D'ORCHESTRA</t>
  </si>
  <si>
    <t>Da definire da parte della Commissione Art. e successiva approvazione del CA e del CdA</t>
  </si>
  <si>
    <t>Forfetaria</t>
  </si>
  <si>
    <t xml:space="preserve">Seminari, conferenze </t>
  </si>
  <si>
    <t>budget  massimo di € 1500 
Per giornata</t>
  </si>
  <si>
    <t xml:space="preserve">MASTERCLASS (massimo tre giorni retribuiti) </t>
  </si>
  <si>
    <t>DOCENTE ESTERNO</t>
  </si>
  <si>
    <r>
      <rPr>
        <sz val="11"/>
        <rFont val="Calibri"/>
        <family val="2"/>
        <charset val="1"/>
      </rPr>
      <t xml:space="preserve">Nota: i suddetti compensi si intendono omnicomprensivi ovvero assoggettati alle ritenute fiscali e previdenziali previste per legge (compresivi d' iva, cassa e ritenuta acconto se previste). </t>
    </r>
    <r>
      <rPr>
        <b/>
        <u/>
        <sz val="11"/>
        <rFont val="Calibri"/>
        <family val="2"/>
        <charset val="1"/>
      </rPr>
      <t>Per i compensi in regime di lavoro autonomo occasionale l'importo si intende escluso IRAP (8,50%)</t>
    </r>
  </si>
  <si>
    <t xml:space="preserve">ACQUISTO SERVIZI E FORNITURE </t>
  </si>
  <si>
    <t xml:space="preserve">TIPOLOGIA </t>
  </si>
  <si>
    <t>SPECIFICA</t>
  </si>
  <si>
    <t>A FORFAIT</t>
  </si>
  <si>
    <t xml:space="preserve">TRASPORTO STRUMENTI </t>
  </si>
  <si>
    <t>costo variabile a secondo del numero, della tipologia e della destinazione</t>
  </si>
  <si>
    <t>Min. 200 €</t>
  </si>
  <si>
    <t>TRASPORTO ESECUTORI</t>
  </si>
  <si>
    <t>costo variabile a seconda del numero e della destinazione</t>
  </si>
  <si>
    <t>ACCORDATURA</t>
  </si>
  <si>
    <t>pianoforte</t>
  </si>
  <si>
    <t>DIRITTI SIAE</t>
  </si>
  <si>
    <t>fino a 300 posti</t>
  </si>
  <si>
    <t>oltre 300 posti (auditorium San Barnaba)</t>
  </si>
  <si>
    <t xml:space="preserve">TIPOGRAFIA </t>
  </si>
  <si>
    <t>preparazione e stampa con personale ed attrezzature del Conservatorio locandine formato A3, programmi di sala (volantini formato A5 solo per master etc.)</t>
  </si>
  <si>
    <t>Nota: i suddetti compensi si intendono omnicomprensivi ovvero assoggettati alle ritenute fiscali e previdenziali previste per legge (comprensivo di iva, cassa e ritenuta d'acconto se previste)</t>
  </si>
  <si>
    <t>Totale affitti e noleggi</t>
  </si>
  <si>
    <t>TOTALE collaboratori esterni</t>
  </si>
  <si>
    <t>TOTALE docenti interni</t>
  </si>
  <si>
    <t>TOTALE acquisti</t>
  </si>
  <si>
    <t>TOTALE servizi vari</t>
  </si>
  <si>
    <t>TOTALE ulteriori imposte e diritti</t>
  </si>
  <si>
    <t xml:space="preserve">  </t>
  </si>
  <si>
    <t>Brescia, lì:</t>
  </si>
  <si>
    <r>
      <t xml:space="preserve">Il Responsabile proponente del progetto si impegna a realizzarlo nei tempi previsti ed entro i costi preventivati.
</t>
    </r>
    <r>
      <rPr>
        <b/>
        <u/>
        <sz val="12"/>
        <rFont val="Calibri"/>
        <family val="2"/>
      </rPr>
      <t>FIRMATO:</t>
    </r>
    <r>
      <rPr>
        <b/>
        <sz val="12"/>
        <rFont val="Calibri"/>
        <family val="2"/>
      </rPr>
      <t xml:space="preserve">                                                                    </t>
    </r>
  </si>
  <si>
    <r>
      <t xml:space="preserve">ATTENZIONE: compilare solamente le colonne e le righe evidenziate in verde.
</t>
    </r>
    <r>
      <rPr>
        <b/>
        <sz val="16"/>
        <rFont val="Calibri"/>
        <family val="2"/>
      </rPr>
      <t xml:space="preserve">GLI IMPORTI SI INTENDONO LORDI E OMNICOMPRENSIVI </t>
    </r>
  </si>
  <si>
    <t>prospetto analitico progetti a.a. 2026/2027</t>
  </si>
  <si>
    <t>PROGETTO PER L'A.A. 2026/2027</t>
  </si>
  <si>
    <t>TABELLA COSTI  PRODUZIONE ARTISTICA  A.A. 2026-27</t>
  </si>
  <si>
    <t>ATTIVITA' SVOLTE DA DOCENTI INTERNI -LIQUIDATE CON FONDO DI ISTITUTO - nelle more dell'approvazione del CONTRATTO INTEGRATIVO A.A. 2026-27</t>
  </si>
  <si>
    <t>TABELLA COSTI  PRODUZIONE ARTISTICA  A.A. 2026/2027</t>
  </si>
  <si>
    <t>€ 500 per giorno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</si>
</sst>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 mmm\ yyyy"/>
    <numFmt numFmtId="165" formatCode="_-&quot;€ &quot;* #,##0.00_-;&quot;-€ &quot;* #,##0.00_-;_-&quot;€ &quot;* \-??_-;_-@_-"/>
    <numFmt numFmtId="166" formatCode="[$-410]d\ mmmm\ yyyy;@"/>
  </numFmts>
  <fonts count="23" x14ac:knownFonts="1">
    <font>
      <sz val="11"/>
      <name val="Calibri"/>
      <charset val="1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8"/>
      <color indexed="54"/>
      <name val="Calibri Light"/>
      <family val="2"/>
    </font>
    <font>
      <sz val="14"/>
      <name val="Calibri"/>
      <family val="2"/>
      <charset val="1"/>
    </font>
    <font>
      <b/>
      <sz val="14"/>
      <name val="Calibri"/>
      <family val="2"/>
      <charset val="1"/>
    </font>
    <font>
      <b/>
      <sz val="16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6"/>
      <name val="Calibri"/>
      <family val="2"/>
      <charset val="1"/>
    </font>
    <font>
      <sz val="13"/>
      <name val="Calibri"/>
      <family val="2"/>
      <charset val="1"/>
    </font>
    <font>
      <b/>
      <sz val="13"/>
      <name val="Calibri"/>
      <family val="2"/>
      <charset val="1"/>
    </font>
    <font>
      <b/>
      <sz val="12"/>
      <name val="Calibri"/>
      <family val="2"/>
      <charset val="1"/>
    </font>
    <font>
      <sz val="9"/>
      <name val="Calibri"/>
      <family val="2"/>
      <charset val="1"/>
    </font>
    <font>
      <sz val="11"/>
      <name val="Calibri"/>
      <family val="2"/>
    </font>
    <font>
      <b/>
      <u/>
      <sz val="11"/>
      <name val="Calibri"/>
      <family val="2"/>
      <charset val="1"/>
    </font>
    <font>
      <sz val="11"/>
      <name val="Calibri"/>
      <family val="2"/>
    </font>
    <font>
      <b/>
      <sz val="11"/>
      <name val="Calibri"/>
      <family val="2"/>
    </font>
    <font>
      <b/>
      <sz val="16"/>
      <name val="Calibri"/>
      <family val="2"/>
    </font>
    <font>
      <b/>
      <sz val="12"/>
      <name val="Calibri"/>
      <family val="2"/>
    </font>
    <font>
      <b/>
      <u/>
      <sz val="12"/>
      <name val="Calibri"/>
      <family val="2"/>
    </font>
    <font>
      <sz val="12"/>
      <name val="Calibri"/>
      <family val="2"/>
      <charset val="1"/>
    </font>
    <font>
      <b/>
      <u/>
      <sz val="16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theme="9" tint="0.79998168889431442"/>
        <bgColor indexed="26"/>
      </patternFill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</borders>
  <cellStyleXfs count="5">
    <xf numFmtId="0" fontId="0" fillId="0" borderId="0"/>
    <xf numFmtId="0" fontId="16" fillId="2" borderId="1" applyNumberFormat="0" applyAlignment="0" applyProtection="0"/>
    <xf numFmtId="0" fontId="1" fillId="0" borderId="2" applyNumberFormat="0" applyFill="0" applyAlignment="0" applyProtection="0"/>
    <xf numFmtId="0" fontId="2" fillId="0" borderId="3" applyNumberFormat="0" applyFill="0" applyAlignment="0" applyProtection="0"/>
    <xf numFmtId="0" fontId="3" fillId="0" borderId="0" applyNumberFormat="0" applyFill="0" applyBorder="0" applyAlignment="0" applyProtection="0"/>
  </cellStyleXfs>
  <cellXfs count="184">
    <xf numFmtId="0" fontId="0" fillId="0" borderId="0" xfId="0"/>
    <xf numFmtId="49" fontId="0" fillId="3" borderId="4" xfId="0" applyNumberFormat="1" applyFill="1" applyBorder="1" applyAlignment="1">
      <alignment horizontal="center" vertical="center" wrapText="1"/>
    </xf>
    <xf numFmtId="49" fontId="8" fillId="3" borderId="4" xfId="0" applyNumberFormat="1" applyFont="1" applyFill="1" applyBorder="1" applyAlignment="1">
      <alignment horizontal="center" vertical="center" textRotation="90" wrapText="1"/>
    </xf>
    <xf numFmtId="4" fontId="0" fillId="3" borderId="4" xfId="0" applyNumberFormat="1" applyFill="1" applyBorder="1"/>
    <xf numFmtId="0" fontId="0" fillId="3" borderId="4" xfId="0" applyFill="1" applyBorder="1"/>
    <xf numFmtId="0" fontId="8" fillId="3" borderId="4" xfId="0" applyFont="1" applyFill="1" applyBorder="1" applyAlignment="1">
      <alignment horizontal="left"/>
    </xf>
    <xf numFmtId="0" fontId="0" fillId="0" borderId="4" xfId="0" applyBorder="1"/>
    <xf numFmtId="49" fontId="11" fillId="0" borderId="4" xfId="0" applyNumberFormat="1" applyFont="1" applyBorder="1" applyAlignment="1">
      <alignment horizontal="center" wrapText="1"/>
    </xf>
    <xf numFmtId="49" fontId="0" fillId="0" borderId="4" xfId="0" applyNumberFormat="1" applyBorder="1" applyAlignment="1">
      <alignment wrapText="1"/>
    </xf>
    <xf numFmtId="4" fontId="0" fillId="0" borderId="4" xfId="0" applyNumberFormat="1" applyBorder="1" applyAlignment="1">
      <alignment horizontal="right" wrapText="1"/>
    </xf>
    <xf numFmtId="49" fontId="0" fillId="0" borderId="4" xfId="0" applyNumberFormat="1" applyBorder="1" applyAlignment="1">
      <alignment vertical="center" wrapText="1"/>
    </xf>
    <xf numFmtId="4" fontId="0" fillId="0" borderId="4" xfId="0" applyNumberFormat="1" applyBorder="1" applyAlignment="1">
      <alignment horizontal="right" vertical="center" wrapText="1"/>
    </xf>
    <xf numFmtId="49" fontId="7" fillId="0" borderId="4" xfId="0" applyNumberFormat="1" applyFont="1" applyBorder="1" applyAlignment="1">
      <alignment vertical="center" wrapText="1"/>
    </xf>
    <xf numFmtId="0" fontId="7" fillId="0" borderId="4" xfId="0" applyFont="1" applyBorder="1"/>
    <xf numFmtId="49" fontId="8" fillId="0" borderId="4" xfId="0" applyNumberFormat="1" applyFont="1" applyBorder="1" applyAlignment="1">
      <alignment vertical="center" wrapText="1"/>
    </xf>
    <xf numFmtId="4" fontId="12" fillId="0" borderId="4" xfId="0" applyNumberFormat="1" applyFont="1" applyBorder="1" applyAlignment="1">
      <alignment horizontal="right" vertical="center" wrapText="1"/>
    </xf>
    <xf numFmtId="49" fontId="8" fillId="0" borderId="4" xfId="0" applyNumberFormat="1" applyFont="1" applyBorder="1" applyAlignment="1">
      <alignment horizontal="right" vertical="center" wrapText="1"/>
    </xf>
    <xf numFmtId="4" fontId="5" fillId="0" borderId="4" xfId="0" applyNumberFormat="1" applyFont="1" applyBorder="1" applyAlignment="1">
      <alignment horizontal="right" vertical="center" wrapText="1"/>
    </xf>
    <xf numFmtId="49" fontId="12" fillId="0" borderId="4" xfId="0" applyNumberFormat="1" applyFont="1" applyBorder="1" applyAlignment="1">
      <alignment horizontal="left" wrapText="1"/>
    </xf>
    <xf numFmtId="49" fontId="7" fillId="0" borderId="4" xfId="0" applyNumberFormat="1" applyFont="1" applyBorder="1"/>
    <xf numFmtId="165" fontId="0" fillId="0" borderId="4" xfId="0" applyNumberFormat="1" applyBorder="1"/>
    <xf numFmtId="165" fontId="0" fillId="0" borderId="5" xfId="0" applyNumberFormat="1" applyBorder="1"/>
    <xf numFmtId="165" fontId="0" fillId="0" borderId="6" xfId="0" applyNumberFormat="1" applyBorder="1"/>
    <xf numFmtId="0" fontId="0" fillId="0" borderId="0" xfId="0" applyProtection="1">
      <protection locked="0"/>
    </xf>
    <xf numFmtId="0" fontId="0" fillId="0" borderId="0" xfId="0" applyAlignment="1" applyProtection="1">
      <alignment wrapText="1"/>
      <protection locked="0"/>
    </xf>
    <xf numFmtId="0" fontId="7" fillId="0" borderId="0" xfId="0" applyFont="1" applyProtection="1">
      <protection locked="0"/>
    </xf>
    <xf numFmtId="49" fontId="0" fillId="4" borderId="4" xfId="0" applyNumberFormat="1" applyFill="1" applyBorder="1" applyAlignment="1" applyProtection="1">
      <alignment vertical="center" wrapText="1"/>
      <protection locked="0"/>
    </xf>
    <xf numFmtId="49" fontId="0" fillId="4" borderId="4" xfId="0" applyNumberFormat="1" applyFill="1" applyBorder="1" applyAlignment="1" applyProtection="1">
      <alignment horizontal="left"/>
      <protection locked="0"/>
    </xf>
    <xf numFmtId="49" fontId="0" fillId="4" borderId="4" xfId="0" applyNumberFormat="1" applyFill="1" applyBorder="1" applyProtection="1">
      <protection locked="0"/>
    </xf>
    <xf numFmtId="4" fontId="0" fillId="4" borderId="4" xfId="0" applyNumberFormat="1" applyFill="1" applyBorder="1" applyProtection="1">
      <protection locked="0"/>
    </xf>
    <xf numFmtId="49" fontId="14" fillId="4" borderId="4" xfId="0" applyNumberFormat="1" applyFont="1" applyFill="1" applyBorder="1" applyAlignment="1" applyProtection="1">
      <alignment horizontal="left"/>
      <protection locked="0"/>
    </xf>
    <xf numFmtId="4" fontId="0" fillId="4" borderId="4" xfId="0" applyNumberFormat="1" applyFill="1" applyBorder="1" applyAlignment="1" applyProtection="1">
      <alignment horizontal="left"/>
      <protection locked="0"/>
    </xf>
    <xf numFmtId="0" fontId="0" fillId="4" borderId="4" xfId="0" applyFill="1" applyBorder="1" applyAlignment="1" applyProtection="1">
      <alignment vertical="center" wrapText="1"/>
      <protection locked="0"/>
    </xf>
    <xf numFmtId="4" fontId="0" fillId="4" borderId="4" xfId="0" applyNumberFormat="1" applyFill="1" applyBorder="1" applyAlignment="1" applyProtection="1">
      <alignment horizontal="left" vertical="center" wrapText="1"/>
      <protection locked="0"/>
    </xf>
    <xf numFmtId="4" fontId="0" fillId="4" borderId="4" xfId="0" applyNumberFormat="1" applyFill="1" applyBorder="1" applyAlignment="1" applyProtection="1">
      <alignment vertical="center" wrapText="1"/>
      <protection locked="0"/>
    </xf>
    <xf numFmtId="4" fontId="0" fillId="0" borderId="4" xfId="0" applyNumberFormat="1" applyBorder="1"/>
    <xf numFmtId="49" fontId="14" fillId="4" borderId="4" xfId="0" applyNumberFormat="1" applyFont="1" applyFill="1" applyBorder="1" applyProtection="1">
      <protection locked="0"/>
    </xf>
    <xf numFmtId="0" fontId="0" fillId="4" borderId="6" xfId="0" applyFill="1" applyBorder="1" applyAlignment="1" applyProtection="1">
      <alignment vertical="center" wrapText="1"/>
      <protection locked="0"/>
    </xf>
    <xf numFmtId="4" fontId="0" fillId="4" borderId="6" xfId="0" applyNumberFormat="1" applyFill="1" applyBorder="1" applyProtection="1">
      <protection locked="0"/>
    </xf>
    <xf numFmtId="4" fontId="0" fillId="3" borderId="6" xfId="0" applyNumberFormat="1" applyFill="1" applyBorder="1"/>
    <xf numFmtId="4" fontId="0" fillId="4" borderId="32" xfId="0" applyNumberFormat="1" applyFill="1" applyBorder="1" applyProtection="1">
      <protection locked="0"/>
    </xf>
    <xf numFmtId="4" fontId="0" fillId="3" borderId="32" xfId="0" applyNumberFormat="1" applyFill="1" applyBorder="1"/>
    <xf numFmtId="4" fontId="0" fillId="4" borderId="32" xfId="0" applyNumberFormat="1" applyFill="1" applyBorder="1" applyAlignment="1" applyProtection="1">
      <alignment horizontal="left" vertical="center" wrapText="1"/>
      <protection locked="0"/>
    </xf>
    <xf numFmtId="4" fontId="0" fillId="4" borderId="32" xfId="0" applyNumberFormat="1" applyFill="1" applyBorder="1" applyAlignment="1" applyProtection="1">
      <alignment vertical="center" wrapText="1"/>
      <protection locked="0"/>
    </xf>
    <xf numFmtId="0" fontId="0" fillId="4" borderId="32" xfId="0" applyFill="1" applyBorder="1" applyAlignment="1" applyProtection="1">
      <alignment vertical="center" wrapText="1"/>
      <protection locked="0"/>
    </xf>
    <xf numFmtId="49" fontId="0" fillId="4" borderId="32" xfId="0" applyNumberFormat="1" applyFill="1" applyBorder="1" applyAlignment="1" applyProtection="1">
      <alignment vertical="center" wrapText="1"/>
      <protection locked="0"/>
    </xf>
    <xf numFmtId="0" fontId="14" fillId="4" borderId="6" xfId="0" applyFont="1" applyFill="1" applyBorder="1" applyAlignment="1" applyProtection="1">
      <alignment vertical="center" wrapText="1"/>
      <protection locked="0"/>
    </xf>
    <xf numFmtId="49" fontId="0" fillId="4" borderId="6" xfId="0" applyNumberFormat="1" applyFill="1" applyBorder="1" applyAlignment="1" applyProtection="1">
      <alignment vertical="center" wrapText="1"/>
      <protection locked="0"/>
    </xf>
    <xf numFmtId="4" fontId="0" fillId="3" borderId="33" xfId="0" applyNumberFormat="1" applyFill="1" applyBorder="1"/>
    <xf numFmtId="4" fontId="17" fillId="3" borderId="33" xfId="0" applyNumberFormat="1" applyFont="1" applyFill="1" applyBorder="1"/>
    <xf numFmtId="4" fontId="0" fillId="3" borderId="34" xfId="0" applyNumberFormat="1" applyFill="1" applyBorder="1"/>
    <xf numFmtId="4" fontId="17" fillId="3" borderId="34" xfId="0" applyNumberFormat="1" applyFont="1" applyFill="1" applyBorder="1"/>
    <xf numFmtId="49" fontId="14" fillId="4" borderId="6" xfId="0" applyNumberFormat="1" applyFont="1" applyFill="1" applyBorder="1" applyAlignment="1" applyProtection="1">
      <alignment horizontal="left" vertical="center" wrapText="1"/>
      <protection locked="0"/>
    </xf>
    <xf numFmtId="49" fontId="14" fillId="4" borderId="4" xfId="0" applyNumberFormat="1" applyFont="1" applyFill="1" applyBorder="1" applyAlignment="1" applyProtection="1">
      <alignment horizontal="left" vertical="center" wrapText="1"/>
      <protection locked="0"/>
    </xf>
    <xf numFmtId="0" fontId="0" fillId="3" borderId="6" xfId="0" applyFill="1" applyBorder="1"/>
    <xf numFmtId="164" fontId="9" fillId="5" borderId="4" xfId="0" applyNumberFormat="1" applyFont="1" applyFill="1" applyBorder="1" applyAlignment="1">
      <alignment vertical="center" wrapText="1"/>
    </xf>
    <xf numFmtId="49" fontId="8" fillId="5" borderId="4" xfId="0" applyNumberFormat="1" applyFont="1" applyFill="1" applyBorder="1" applyAlignment="1">
      <alignment wrapText="1"/>
    </xf>
    <xf numFmtId="49" fontId="0" fillId="3" borderId="4" xfId="0" applyNumberFormat="1" applyFill="1" applyBorder="1" applyAlignment="1">
      <alignment vertical="center"/>
    </xf>
    <xf numFmtId="49" fontId="0" fillId="3" borderId="4" xfId="0" applyNumberFormat="1" applyFill="1" applyBorder="1" applyAlignment="1">
      <alignment vertical="center" wrapText="1"/>
    </xf>
    <xf numFmtId="49" fontId="0" fillId="0" borderId="4" xfId="0" applyNumberFormat="1" applyBorder="1" applyAlignment="1">
      <alignment horizontal="left" vertical="center" wrapText="1"/>
    </xf>
    <xf numFmtId="49" fontId="7" fillId="0" borderId="4" xfId="0" applyNumberFormat="1" applyFont="1" applyBorder="1" applyAlignment="1">
      <alignment horizontal="center" vertical="center" wrapText="1"/>
    </xf>
    <xf numFmtId="0" fontId="0" fillId="3" borderId="4" xfId="0" applyFill="1" applyBorder="1" applyAlignment="1">
      <alignment vertical="center"/>
    </xf>
    <xf numFmtId="0" fontId="0" fillId="3" borderId="32" xfId="0" applyFill="1" applyBorder="1" applyAlignment="1">
      <alignment vertical="center"/>
    </xf>
    <xf numFmtId="49" fontId="0" fillId="3" borderId="32" xfId="0" applyNumberFormat="1" applyFill="1" applyBorder="1" applyAlignment="1">
      <alignment vertical="center" wrapText="1"/>
    </xf>
    <xf numFmtId="0" fontId="0" fillId="3" borderId="33" xfId="0" applyFill="1" applyBorder="1" applyAlignment="1">
      <alignment vertical="center"/>
    </xf>
    <xf numFmtId="49" fontId="17" fillId="3" borderId="33" xfId="0" applyNumberFormat="1" applyFont="1" applyFill="1" applyBorder="1" applyAlignment="1">
      <alignment vertical="center" wrapText="1"/>
    </xf>
    <xf numFmtId="0" fontId="0" fillId="0" borderId="33" xfId="0" applyBorder="1" applyAlignment="1">
      <alignment horizontal="left" vertical="center" wrapText="1"/>
    </xf>
    <xf numFmtId="0" fontId="0" fillId="0" borderId="33" xfId="0" applyBorder="1" applyAlignment="1">
      <alignment vertical="center" wrapText="1"/>
    </xf>
    <xf numFmtId="4" fontId="0" fillId="0" borderId="33" xfId="0" applyNumberFormat="1" applyBorder="1"/>
    <xf numFmtId="0" fontId="0" fillId="3" borderId="6" xfId="0" applyFill="1" applyBorder="1" applyAlignment="1">
      <alignment vertical="center"/>
    </xf>
    <xf numFmtId="49" fontId="7" fillId="3" borderId="6" xfId="0" applyNumberFormat="1" applyFont="1" applyFill="1" applyBorder="1" applyAlignment="1">
      <alignment vertical="center" wrapText="1"/>
    </xf>
    <xf numFmtId="49" fontId="7" fillId="3" borderId="4" xfId="0" applyNumberFormat="1" applyFont="1" applyFill="1" applyBorder="1" applyAlignment="1">
      <alignment vertical="center" wrapText="1"/>
    </xf>
    <xf numFmtId="49" fontId="7" fillId="3" borderId="32" xfId="0" applyNumberFormat="1" applyFont="1" applyFill="1" applyBorder="1" applyAlignment="1">
      <alignment vertical="center" wrapText="1"/>
    </xf>
    <xf numFmtId="49" fontId="17" fillId="3" borderId="34" xfId="0" applyNumberFormat="1" applyFont="1" applyFill="1" applyBorder="1" applyAlignment="1">
      <alignment vertical="center" wrapText="1"/>
    </xf>
    <xf numFmtId="0" fontId="0" fillId="0" borderId="34" xfId="0" applyBorder="1" applyAlignment="1">
      <alignment horizontal="left" vertical="center" wrapText="1"/>
    </xf>
    <xf numFmtId="0" fontId="0" fillId="0" borderId="34" xfId="0" applyBorder="1" applyAlignment="1">
      <alignment vertical="center" wrapText="1"/>
    </xf>
    <xf numFmtId="4" fontId="0" fillId="0" borderId="34" xfId="0" applyNumberFormat="1" applyBorder="1"/>
    <xf numFmtId="49" fontId="0" fillId="3" borderId="6" xfId="0" applyNumberFormat="1" applyFill="1" applyBorder="1" applyAlignment="1">
      <alignment vertical="center" wrapText="1"/>
    </xf>
    <xf numFmtId="0" fontId="14" fillId="0" borderId="33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4" fontId="0" fillId="0" borderId="6" xfId="0" applyNumberFormat="1" applyBorder="1"/>
    <xf numFmtId="0" fontId="0" fillId="0" borderId="4" xfId="0" applyBorder="1" applyAlignment="1">
      <alignment vertical="center" wrapText="1"/>
    </xf>
    <xf numFmtId="0" fontId="0" fillId="0" borderId="33" xfId="0" applyBorder="1" applyAlignment="1">
      <alignment vertical="center"/>
    </xf>
    <xf numFmtId="0" fontId="0" fillId="3" borderId="6" xfId="0" applyFill="1" applyBorder="1" applyAlignment="1">
      <alignment vertical="center" wrapText="1"/>
    </xf>
    <xf numFmtId="0" fontId="0" fillId="0" borderId="6" xfId="0" applyBorder="1"/>
    <xf numFmtId="0" fontId="13" fillId="0" borderId="4" xfId="0" applyFont="1" applyBorder="1" applyAlignment="1">
      <alignment vertical="center" wrapText="1"/>
    </xf>
    <xf numFmtId="165" fontId="13" fillId="0" borderId="4" xfId="0" applyNumberFormat="1" applyFont="1" applyBorder="1" applyAlignment="1">
      <alignment horizontal="center" vertical="center"/>
    </xf>
    <xf numFmtId="0" fontId="7" fillId="0" borderId="6" xfId="0" applyFont="1" applyBorder="1"/>
    <xf numFmtId="0" fontId="14" fillId="0" borderId="13" xfId="0" applyFont="1" applyBorder="1" applyAlignment="1">
      <alignment horizontal="center" vertical="center"/>
    </xf>
    <xf numFmtId="0" fontId="7" fillId="0" borderId="16" xfId="0" applyFont="1" applyBorder="1"/>
    <xf numFmtId="0" fontId="7" fillId="0" borderId="19" xfId="0" applyFont="1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20" xfId="0" applyBorder="1" applyAlignment="1">
      <alignment horizontal="left" wrapText="1"/>
    </xf>
    <xf numFmtId="0" fontId="0" fillId="0" borderId="19" xfId="0" applyBorder="1"/>
    <xf numFmtId="165" fontId="0" fillId="0" borderId="0" xfId="0" applyNumberFormat="1"/>
    <xf numFmtId="0" fontId="0" fillId="0" borderId="20" xfId="0" applyBorder="1"/>
    <xf numFmtId="165" fontId="13" fillId="0" borderId="4" xfId="0" applyNumberFormat="1" applyFont="1" applyBorder="1" applyAlignment="1">
      <alignment vertical="center"/>
    </xf>
    <xf numFmtId="165" fontId="0" fillId="0" borderId="7" xfId="0" applyNumberFormat="1" applyBorder="1"/>
    <xf numFmtId="0" fontId="7" fillId="0" borderId="16" xfId="0" applyFont="1" applyBorder="1" applyAlignment="1">
      <alignment vertical="center" wrapText="1"/>
    </xf>
    <xf numFmtId="165" fontId="14" fillId="0" borderId="7" xfId="0" applyNumberFormat="1" applyFont="1" applyBorder="1" applyAlignment="1">
      <alignment wrapText="1"/>
    </xf>
    <xf numFmtId="0" fontId="0" fillId="0" borderId="13" xfId="0" applyBorder="1" applyAlignment="1">
      <alignment horizontal="center" vertical="center" wrapText="1"/>
    </xf>
    <xf numFmtId="0" fontId="7" fillId="0" borderId="0" xfId="0" applyFont="1" applyAlignment="1">
      <alignment horizontal="left" wrapText="1"/>
    </xf>
    <xf numFmtId="0" fontId="0" fillId="0" borderId="24" xfId="0" applyBorder="1"/>
    <xf numFmtId="0" fontId="0" fillId="0" borderId="25" xfId="0" applyBorder="1"/>
    <xf numFmtId="165" fontId="0" fillId="0" borderId="25" xfId="0" applyNumberFormat="1" applyBorder="1"/>
    <xf numFmtId="0" fontId="0" fillId="0" borderId="26" xfId="0" applyBorder="1"/>
    <xf numFmtId="0" fontId="7" fillId="0" borderId="27" xfId="0" applyFont="1" applyBorder="1" applyAlignment="1">
      <alignment horizontal="center" vertical="center"/>
    </xf>
    <xf numFmtId="165" fontId="7" fillId="0" borderId="13" xfId="0" applyNumberFormat="1" applyFont="1" applyBorder="1" applyAlignment="1">
      <alignment horizontal="center" vertical="center"/>
    </xf>
    <xf numFmtId="165" fontId="0" fillId="0" borderId="11" xfId="0" applyNumberFormat="1" applyBorder="1" applyAlignment="1">
      <alignment horizontal="center" vertical="center"/>
    </xf>
    <xf numFmtId="165" fontId="0" fillId="0" borderId="30" xfId="0" applyNumberFormat="1" applyBorder="1" applyAlignment="1">
      <alignment horizontal="center" vertical="center"/>
    </xf>
    <xf numFmtId="0" fontId="14" fillId="0" borderId="0" xfId="0" applyFont="1" applyProtection="1">
      <protection locked="0"/>
    </xf>
    <xf numFmtId="49" fontId="14" fillId="0" borderId="4" xfId="0" applyNumberFormat="1" applyFont="1" applyBorder="1" applyAlignment="1">
      <alignment vertical="center" wrapText="1"/>
    </xf>
    <xf numFmtId="49" fontId="10" fillId="0" borderId="4" xfId="0" applyNumberFormat="1" applyFont="1" applyBorder="1" applyAlignment="1">
      <alignment wrapText="1"/>
    </xf>
    <xf numFmtId="0" fontId="0" fillId="3" borderId="16" xfId="0" applyFill="1" applyBorder="1" applyAlignment="1">
      <alignment vertical="center"/>
    </xf>
    <xf numFmtId="49" fontId="0" fillId="3" borderId="16" xfId="0" applyNumberFormat="1" applyFill="1" applyBorder="1" applyAlignment="1">
      <alignment vertical="center" wrapText="1"/>
    </xf>
    <xf numFmtId="49" fontId="19" fillId="0" borderId="4" xfId="0" applyNumberFormat="1" applyFont="1" applyBorder="1" applyAlignment="1">
      <alignment horizontal="right" vertical="center" wrapText="1"/>
    </xf>
    <xf numFmtId="49" fontId="21" fillId="0" borderId="4" xfId="0" applyNumberFormat="1" applyFont="1" applyBorder="1" applyAlignment="1">
      <alignment horizontal="right" vertical="center" wrapText="1"/>
    </xf>
    <xf numFmtId="49" fontId="14" fillId="4" borderId="4" xfId="0" applyNumberFormat="1" applyFont="1" applyFill="1" applyBorder="1" applyAlignment="1" applyProtection="1">
      <alignment vertical="center" wrapText="1"/>
      <protection locked="0"/>
    </xf>
    <xf numFmtId="49" fontId="14" fillId="4" borderId="32" xfId="0" applyNumberFormat="1" applyFont="1" applyFill="1" applyBorder="1" applyAlignment="1" applyProtection="1">
      <alignment vertical="center" wrapText="1"/>
      <protection locked="0"/>
    </xf>
    <xf numFmtId="49" fontId="18" fillId="0" borderId="4" xfId="0" applyNumberFormat="1" applyFont="1" applyBorder="1" applyAlignment="1">
      <alignment vertical="center" wrapText="1"/>
    </xf>
    <xf numFmtId="49" fontId="10" fillId="0" borderId="17" xfId="0" applyNumberFormat="1" applyFont="1" applyBorder="1" applyAlignment="1">
      <alignment wrapText="1"/>
    </xf>
    <xf numFmtId="49" fontId="6" fillId="0" borderId="4" xfId="0" applyNumberFormat="1" applyFont="1" applyBorder="1" applyAlignment="1">
      <alignment wrapText="1"/>
    </xf>
    <xf numFmtId="4" fontId="14" fillId="4" borderId="32" xfId="0" applyNumberFormat="1" applyFont="1" applyFill="1" applyBorder="1" applyAlignment="1" applyProtection="1">
      <alignment horizontal="left"/>
      <protection locked="0"/>
    </xf>
    <xf numFmtId="4" fontId="14" fillId="4" borderId="32" xfId="0" applyNumberFormat="1" applyFont="1" applyFill="1" applyBorder="1" applyProtection="1">
      <protection locked="0"/>
    </xf>
    <xf numFmtId="49" fontId="14" fillId="4" borderId="6" xfId="0" applyNumberFormat="1" applyFont="1" applyFill="1" applyBorder="1" applyAlignment="1" applyProtection="1">
      <alignment vertical="center" wrapText="1"/>
      <protection locked="0"/>
    </xf>
    <xf numFmtId="49" fontId="19" fillId="0" borderId="35" xfId="0" applyNumberFormat="1" applyFont="1" applyBorder="1" applyAlignment="1">
      <alignment horizontal="right" vertical="center" wrapText="1"/>
    </xf>
    <xf numFmtId="14" fontId="17" fillId="5" borderId="35" xfId="0" applyNumberFormat="1" applyFont="1" applyFill="1" applyBorder="1" applyAlignment="1" applyProtection="1">
      <alignment horizontal="center"/>
      <protection locked="0"/>
    </xf>
    <xf numFmtId="0" fontId="17" fillId="5" borderId="35" xfId="0" applyFont="1" applyFill="1" applyBorder="1" applyAlignment="1" applyProtection="1">
      <alignment horizontal="center"/>
      <protection locked="0"/>
    </xf>
    <xf numFmtId="0" fontId="19" fillId="5" borderId="35" xfId="0" applyFont="1" applyFill="1" applyBorder="1" applyAlignment="1" applyProtection="1">
      <alignment horizontal="center" vertical="center"/>
      <protection locked="0"/>
    </xf>
    <xf numFmtId="49" fontId="0" fillId="4" borderId="36" xfId="0" applyNumberFormat="1" applyFill="1" applyBorder="1" applyAlignment="1" applyProtection="1">
      <alignment horizontal="center" vertical="center" wrapText="1"/>
      <protection locked="0"/>
    </xf>
    <xf numFmtId="49" fontId="0" fillId="4" borderId="37" xfId="0" applyNumberFormat="1" applyFill="1" applyBorder="1" applyAlignment="1" applyProtection="1">
      <alignment horizontal="center" vertical="center" wrapText="1"/>
      <protection locked="0"/>
    </xf>
    <xf numFmtId="49" fontId="0" fillId="4" borderId="38" xfId="0" applyNumberFormat="1" applyFill="1" applyBorder="1" applyAlignment="1" applyProtection="1">
      <alignment horizontal="center" vertical="center" wrapText="1"/>
      <protection locked="0"/>
    </xf>
    <xf numFmtId="49" fontId="4" fillId="3" borderId="4" xfId="0" applyNumberFormat="1" applyFont="1" applyFill="1" applyBorder="1" applyAlignment="1">
      <alignment horizontal="center" vertical="center"/>
    </xf>
    <xf numFmtId="49" fontId="5" fillId="3" borderId="4" xfId="0" applyNumberFormat="1" applyFont="1" applyFill="1" applyBorder="1" applyAlignment="1">
      <alignment horizontal="left" vertical="center"/>
    </xf>
    <xf numFmtId="49" fontId="6" fillId="4" borderId="4" xfId="0" applyNumberFormat="1" applyFont="1" applyFill="1" applyBorder="1" applyAlignment="1" applyProtection="1">
      <alignment horizontal="left" vertical="center"/>
      <protection locked="0"/>
    </xf>
    <xf numFmtId="49" fontId="9" fillId="0" borderId="35" xfId="0" applyNumberFormat="1" applyFont="1" applyBorder="1" applyAlignment="1">
      <alignment horizontal="right" vertical="center" wrapText="1"/>
    </xf>
    <xf numFmtId="49" fontId="5" fillId="3" borderId="7" xfId="0" applyNumberFormat="1" applyFont="1" applyFill="1" applyBorder="1" applyAlignment="1">
      <alignment horizontal="left" vertical="center"/>
    </xf>
    <xf numFmtId="49" fontId="5" fillId="3" borderId="17" xfId="0" applyNumberFormat="1" applyFont="1" applyFill="1" applyBorder="1" applyAlignment="1">
      <alignment horizontal="left" vertical="center"/>
    </xf>
    <xf numFmtId="49" fontId="6" fillId="4" borderId="7" xfId="0" applyNumberFormat="1" applyFont="1" applyFill="1" applyBorder="1" applyAlignment="1" applyProtection="1">
      <alignment horizontal="left" vertical="center"/>
      <protection locked="0"/>
    </xf>
    <xf numFmtId="49" fontId="6" fillId="4" borderId="5" xfId="0" applyNumberFormat="1" applyFont="1" applyFill="1" applyBorder="1" applyAlignment="1" applyProtection="1">
      <alignment horizontal="left" vertical="center"/>
      <protection locked="0"/>
    </xf>
    <xf numFmtId="49" fontId="6" fillId="4" borderId="17" xfId="0" applyNumberFormat="1" applyFont="1" applyFill="1" applyBorder="1" applyAlignment="1" applyProtection="1">
      <alignment horizontal="left" vertical="center"/>
      <protection locked="0"/>
    </xf>
    <xf numFmtId="49" fontId="22" fillId="0" borderId="4" xfId="0" applyNumberFormat="1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wrapText="1"/>
    </xf>
    <xf numFmtId="49" fontId="10" fillId="0" borderId="4" xfId="0" applyNumberFormat="1" applyFont="1" applyBorder="1" applyAlignment="1">
      <alignment horizontal="center" wrapText="1"/>
    </xf>
    <xf numFmtId="166" fontId="19" fillId="0" borderId="7" xfId="0" applyNumberFormat="1" applyFont="1" applyBorder="1" applyAlignment="1">
      <alignment horizontal="center"/>
    </xf>
    <xf numFmtId="166" fontId="19" fillId="0" borderId="5" xfId="0" applyNumberFormat="1" applyFont="1" applyBorder="1" applyAlignment="1">
      <alignment horizontal="center"/>
    </xf>
    <xf numFmtId="166" fontId="19" fillId="0" borderId="17" xfId="0" applyNumberFormat="1" applyFont="1" applyBorder="1" applyAlignment="1">
      <alignment horizontal="center"/>
    </xf>
    <xf numFmtId="0" fontId="19" fillId="0" borderId="7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/>
    </xf>
    <xf numFmtId="0" fontId="8" fillId="0" borderId="9" xfId="0" applyFont="1" applyBorder="1" applyAlignment="1">
      <alignment horizontal="center" wrapText="1"/>
    </xf>
    <xf numFmtId="0" fontId="13" fillId="0" borderId="10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65" fontId="0" fillId="0" borderId="7" xfId="0" applyNumberForma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7" fillId="0" borderId="18" xfId="0" applyFont="1" applyBorder="1" applyAlignment="1">
      <alignment horizontal="left" wrapText="1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65" fontId="0" fillId="0" borderId="4" xfId="0" applyNumberFormat="1" applyBorder="1" applyAlignment="1">
      <alignment horizontal="center" vertical="center"/>
    </xf>
    <xf numFmtId="0" fontId="0" fillId="0" borderId="17" xfId="0" applyBorder="1" applyAlignment="1">
      <alignment horizontal="left" vertical="center"/>
    </xf>
    <xf numFmtId="0" fontId="8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7" fillId="0" borderId="21" xfId="0" applyFont="1" applyBorder="1" applyAlignment="1">
      <alignment horizontal="center" vertical="center"/>
    </xf>
    <xf numFmtId="0" fontId="0" fillId="0" borderId="14" xfId="0" applyBorder="1" applyAlignment="1">
      <alignment horizontal="center"/>
    </xf>
    <xf numFmtId="0" fontId="0" fillId="0" borderId="11" xfId="0" applyBorder="1" applyAlignment="1">
      <alignment horizontal="center"/>
    </xf>
    <xf numFmtId="0" fontId="7" fillId="0" borderId="23" xfId="0" applyFont="1" applyBorder="1" applyAlignment="1">
      <alignment horizontal="left" wrapText="1"/>
    </xf>
    <xf numFmtId="165" fontId="7" fillId="0" borderId="7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left" vertical="center"/>
    </xf>
    <xf numFmtId="165" fontId="0" fillId="0" borderId="4" xfId="0" applyNumberFormat="1" applyBorder="1" applyAlignment="1">
      <alignment vertical="center" wrapText="1"/>
    </xf>
    <xf numFmtId="0" fontId="7" fillId="0" borderId="28" xfId="0" applyFont="1" applyBorder="1" applyAlignment="1">
      <alignment horizontal="left" vertical="center"/>
    </xf>
    <xf numFmtId="165" fontId="0" fillId="0" borderId="29" xfId="0" applyNumberFormat="1" applyBorder="1" applyAlignment="1">
      <alignment vertical="center" wrapText="1"/>
    </xf>
    <xf numFmtId="0" fontId="0" fillId="0" borderId="31" xfId="0" applyBorder="1" applyAlignment="1">
      <alignment horizontal="left" wrapText="1"/>
    </xf>
    <xf numFmtId="165" fontId="7" fillId="0" borderId="4" xfId="0" applyNumberFormat="1" applyFont="1" applyBorder="1" applyAlignment="1">
      <alignment vertical="center" wrapText="1"/>
    </xf>
    <xf numFmtId="0" fontId="7" fillId="0" borderId="14" xfId="0" applyFont="1" applyBorder="1" applyAlignment="1">
      <alignment horizontal="left" vertical="center"/>
    </xf>
    <xf numFmtId="165" fontId="7" fillId="0" borderId="4" xfId="0" applyNumberFormat="1" applyFont="1" applyBorder="1" applyAlignment="1">
      <alignment wrapText="1"/>
    </xf>
    <xf numFmtId="0" fontId="14" fillId="0" borderId="11" xfId="0" applyFont="1" applyBorder="1" applyAlignment="1">
      <alignment horizontal="center"/>
    </xf>
    <xf numFmtId="165" fontId="14" fillId="0" borderId="22" xfId="0" applyNumberFormat="1" applyFont="1" applyBorder="1" applyAlignment="1">
      <alignment horizontal="right"/>
    </xf>
  </cellXfs>
  <cellStyles count="5">
    <cellStyle name="Normale" xfId="0" builtinId="0"/>
    <cellStyle name="Nota 1" xfId="1" xr:uid="{A19FE03B-C15B-1A49-A0D1-2FD249166417}"/>
    <cellStyle name="Titolo 1 1" xfId="2" xr:uid="{6381C056-A01A-B04B-A6B4-3B4A85F27E25}"/>
    <cellStyle name="Titolo 2 1" xfId="3" xr:uid="{3E70EFA5-A5DD-7F45-BD64-C8A67881A253}"/>
    <cellStyle name="Titolo 5" xfId="4" xr:uid="{453F0B0D-FDDC-5545-A533-93D27AF11B4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3</v>
    <v>8</v>
    <v>0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97EEE-0D9B-004E-8B10-A1C31C94451D}">
  <sheetPr>
    <pageSetUpPr fitToPage="1"/>
  </sheetPr>
  <dimension ref="A1:I65"/>
  <sheetViews>
    <sheetView showGridLines="0" topLeftCell="A3" zoomScale="150" zoomScaleNormal="150" workbookViewId="0">
      <selection activeCell="H7" sqref="H7"/>
    </sheetView>
  </sheetViews>
  <sheetFormatPr baseColWidth="10" defaultColWidth="8.83203125" defaultRowHeight="15" x14ac:dyDescent="0.2"/>
  <cols>
    <col min="1" max="1" width="5.1640625" style="23" customWidth="1"/>
    <col min="2" max="2" width="38.1640625" style="23" customWidth="1"/>
    <col min="3" max="3" width="29.33203125" style="23" customWidth="1"/>
    <col min="4" max="4" width="25.6640625" style="23" customWidth="1"/>
    <col min="5" max="5" width="12.6640625" style="23" customWidth="1"/>
    <col min="6" max="6" width="6.83203125" style="23" customWidth="1"/>
    <col min="7" max="7" width="12.6640625" style="23" customWidth="1"/>
    <col min="8" max="8" width="9.6640625" style="23" customWidth="1"/>
    <col min="9" max="16384" width="8.83203125" style="23"/>
  </cols>
  <sheetData>
    <row r="1" spans="1:9" ht="19.5" customHeight="1" x14ac:dyDescent="0.2">
      <c r="A1" s="132" t="s">
        <v>0</v>
      </c>
      <c r="B1" s="132"/>
      <c r="C1" s="132"/>
      <c r="D1" s="132"/>
      <c r="E1" s="132"/>
      <c r="F1" s="132"/>
      <c r="G1" s="132"/>
      <c r="H1" s="132"/>
    </row>
    <row r="2" spans="1:9" ht="19.5" customHeight="1" x14ac:dyDescent="0.2">
      <c r="A2" s="132" t="s">
        <v>102</v>
      </c>
      <c r="B2" s="132"/>
      <c r="C2" s="132"/>
      <c r="D2" s="132"/>
      <c r="E2" s="132"/>
      <c r="F2" s="132"/>
      <c r="G2" s="132"/>
      <c r="H2" s="132"/>
    </row>
    <row r="3" spans="1:9" ht="54" customHeight="1" x14ac:dyDescent="0.2">
      <c r="A3" s="141" t="s">
        <v>101</v>
      </c>
      <c r="B3" s="141"/>
      <c r="C3" s="141"/>
      <c r="D3" s="141"/>
      <c r="E3" s="141"/>
      <c r="F3" s="141"/>
      <c r="G3" s="141"/>
      <c r="H3" s="141"/>
    </row>
    <row r="4" spans="1:9" ht="29" customHeight="1" x14ac:dyDescent="0.2">
      <c r="A4" s="133" t="s">
        <v>1</v>
      </c>
      <c r="B4" s="133"/>
      <c r="C4" s="134"/>
      <c r="D4" s="134"/>
      <c r="E4" s="134"/>
      <c r="F4" s="134"/>
      <c r="G4" s="134"/>
      <c r="H4" s="134"/>
      <c r="I4" s="110" t="s">
        <v>98</v>
      </c>
    </row>
    <row r="5" spans="1:9" ht="40" customHeight="1" x14ac:dyDescent="0.2">
      <c r="A5" s="133" t="s">
        <v>2</v>
      </c>
      <c r="B5" s="133"/>
      <c r="C5" s="134"/>
      <c r="D5" s="134"/>
      <c r="E5" s="134"/>
      <c r="F5" s="134"/>
      <c r="G5" s="134"/>
      <c r="H5" s="134"/>
    </row>
    <row r="6" spans="1:9" ht="40" customHeight="1" x14ac:dyDescent="0.2">
      <c r="A6" s="136" t="s">
        <v>23</v>
      </c>
      <c r="B6" s="137"/>
      <c r="C6" s="138"/>
      <c r="D6" s="139"/>
      <c r="E6" s="139"/>
      <c r="F6" s="139"/>
      <c r="G6" s="139"/>
      <c r="H6" s="140"/>
    </row>
    <row r="7" spans="1:9" ht="108" customHeight="1" x14ac:dyDescent="0.2">
      <c r="A7" s="57" t="s">
        <v>3</v>
      </c>
      <c r="B7" s="58" t="s">
        <v>4</v>
      </c>
      <c r="C7" s="111" t="s">
        <v>5</v>
      </c>
      <c r="D7" s="59" t="s">
        <v>6</v>
      </c>
      <c r="E7" s="60" t="s">
        <v>7</v>
      </c>
      <c r="F7" s="60" t="s">
        <v>8</v>
      </c>
      <c r="G7" s="1" t="s">
        <v>9</v>
      </c>
      <c r="H7" s="2" t="s">
        <v>10</v>
      </c>
    </row>
    <row r="8" spans="1:9" ht="15" customHeight="1" x14ac:dyDescent="0.2">
      <c r="A8" s="61">
        <v>1</v>
      </c>
      <c r="B8" s="58" t="s">
        <v>11</v>
      </c>
      <c r="C8" s="30"/>
      <c r="D8" s="36"/>
      <c r="E8" s="29"/>
      <c r="F8" s="29"/>
      <c r="G8" s="3">
        <f>E8*F8</f>
        <v>0</v>
      </c>
      <c r="H8" s="3"/>
    </row>
    <row r="9" spans="1:9" ht="15" customHeight="1" x14ac:dyDescent="0.2">
      <c r="A9" s="61">
        <v>1</v>
      </c>
      <c r="B9" s="58" t="s">
        <v>11</v>
      </c>
      <c r="C9" s="30"/>
      <c r="D9" s="36"/>
      <c r="E9" s="29"/>
      <c r="F9" s="29"/>
      <c r="G9" s="3">
        <f t="shared" ref="G9:G17" si="0">E9*F9</f>
        <v>0</v>
      </c>
      <c r="H9" s="3"/>
    </row>
    <row r="10" spans="1:9" ht="15" customHeight="1" x14ac:dyDescent="0.2">
      <c r="A10" s="61">
        <v>1</v>
      </c>
      <c r="B10" s="58" t="s">
        <v>11</v>
      </c>
      <c r="C10" s="30"/>
      <c r="D10" s="36"/>
      <c r="E10" s="29"/>
      <c r="F10" s="29"/>
      <c r="G10" s="3">
        <f t="shared" si="0"/>
        <v>0</v>
      </c>
      <c r="H10" s="3"/>
    </row>
    <row r="11" spans="1:9" ht="15" customHeight="1" x14ac:dyDescent="0.2">
      <c r="A11" s="61">
        <v>1</v>
      </c>
      <c r="B11" s="58" t="s">
        <v>11</v>
      </c>
      <c r="C11" s="30"/>
      <c r="D11" s="28"/>
      <c r="E11" s="29"/>
      <c r="F11" s="29"/>
      <c r="G11" s="3">
        <f t="shared" si="0"/>
        <v>0</v>
      </c>
      <c r="H11" s="3"/>
    </row>
    <row r="12" spans="1:9" ht="15" customHeight="1" x14ac:dyDescent="0.2">
      <c r="A12" s="61">
        <v>1</v>
      </c>
      <c r="B12" s="58" t="s">
        <v>11</v>
      </c>
      <c r="C12" s="27"/>
      <c r="D12" s="28"/>
      <c r="E12" s="29"/>
      <c r="F12" s="29"/>
      <c r="G12" s="3">
        <f t="shared" si="0"/>
        <v>0</v>
      </c>
      <c r="H12" s="3"/>
    </row>
    <row r="13" spans="1:9" ht="15" customHeight="1" x14ac:dyDescent="0.2">
      <c r="A13" s="61">
        <v>1</v>
      </c>
      <c r="B13" s="58" t="s">
        <v>11</v>
      </c>
      <c r="C13" s="27"/>
      <c r="D13" s="28"/>
      <c r="E13" s="29"/>
      <c r="F13" s="29"/>
      <c r="G13" s="3">
        <f t="shared" si="0"/>
        <v>0</v>
      </c>
      <c r="H13" s="3"/>
    </row>
    <row r="14" spans="1:9" ht="15" customHeight="1" x14ac:dyDescent="0.2">
      <c r="A14" s="61">
        <v>1</v>
      </c>
      <c r="B14" s="58" t="s">
        <v>11</v>
      </c>
      <c r="C14" s="31"/>
      <c r="D14" s="29"/>
      <c r="E14" s="29"/>
      <c r="F14" s="29"/>
      <c r="G14" s="3">
        <f t="shared" si="0"/>
        <v>0</v>
      </c>
      <c r="H14" s="3"/>
    </row>
    <row r="15" spans="1:9" ht="15" customHeight="1" x14ac:dyDescent="0.2">
      <c r="A15" s="61">
        <v>1</v>
      </c>
      <c r="B15" s="58" t="s">
        <v>11</v>
      </c>
      <c r="C15" s="31"/>
      <c r="D15" s="29"/>
      <c r="E15" s="29"/>
      <c r="F15" s="29"/>
      <c r="G15" s="3">
        <f t="shared" si="0"/>
        <v>0</v>
      </c>
      <c r="H15" s="3"/>
    </row>
    <row r="16" spans="1:9" ht="15" customHeight="1" x14ac:dyDescent="0.2">
      <c r="A16" s="61">
        <v>1</v>
      </c>
      <c r="B16" s="58" t="s">
        <v>11</v>
      </c>
      <c r="C16" s="31"/>
      <c r="D16" s="29"/>
      <c r="E16" s="29"/>
      <c r="F16" s="29"/>
      <c r="G16" s="3">
        <f t="shared" si="0"/>
        <v>0</v>
      </c>
      <c r="H16" s="3"/>
    </row>
    <row r="17" spans="1:8" ht="15" customHeight="1" thickBot="1" x14ac:dyDescent="0.25">
      <c r="A17" s="62">
        <v>1</v>
      </c>
      <c r="B17" s="63" t="s">
        <v>11</v>
      </c>
      <c r="C17" s="122"/>
      <c r="D17" s="123"/>
      <c r="E17" s="40"/>
      <c r="F17" s="40"/>
      <c r="G17" s="41">
        <f t="shared" si="0"/>
        <v>0</v>
      </c>
      <c r="H17" s="41"/>
    </row>
    <row r="18" spans="1:8" ht="15" customHeight="1" thickBot="1" x14ac:dyDescent="0.25">
      <c r="A18" s="64">
        <v>1</v>
      </c>
      <c r="B18" s="65" t="s">
        <v>93</v>
      </c>
      <c r="C18" s="66"/>
      <c r="D18" s="67"/>
      <c r="E18" s="68"/>
      <c r="F18" s="68"/>
      <c r="G18" s="48"/>
      <c r="H18" s="49">
        <f>SUM(G8:G17)</f>
        <v>0</v>
      </c>
    </row>
    <row r="19" spans="1:8" ht="27" customHeight="1" x14ac:dyDescent="0.2">
      <c r="A19" s="69">
        <v>2</v>
      </c>
      <c r="B19" s="70" t="s">
        <v>12</v>
      </c>
      <c r="C19" s="52"/>
      <c r="D19" s="124"/>
      <c r="E19" s="38"/>
      <c r="F19" s="38"/>
      <c r="G19" s="39">
        <f t="shared" ref="G19:G24" si="1">E19*F19</f>
        <v>0</v>
      </c>
      <c r="H19" s="39"/>
    </row>
    <row r="20" spans="1:8" ht="27" customHeight="1" x14ac:dyDescent="0.2">
      <c r="A20" s="61">
        <v>2</v>
      </c>
      <c r="B20" s="71" t="s">
        <v>12</v>
      </c>
      <c r="C20" s="53"/>
      <c r="D20" s="26"/>
      <c r="E20" s="29"/>
      <c r="F20" s="29"/>
      <c r="G20" s="3">
        <f t="shared" si="1"/>
        <v>0</v>
      </c>
      <c r="H20" s="3"/>
    </row>
    <row r="21" spans="1:8" ht="27" customHeight="1" x14ac:dyDescent="0.2">
      <c r="A21" s="61">
        <v>2</v>
      </c>
      <c r="B21" s="71" t="s">
        <v>12</v>
      </c>
      <c r="C21" s="53"/>
      <c r="D21" s="26"/>
      <c r="E21" s="29"/>
      <c r="F21" s="29"/>
      <c r="G21" s="3">
        <f t="shared" si="1"/>
        <v>0</v>
      </c>
      <c r="H21" s="3"/>
    </row>
    <row r="22" spans="1:8" ht="15" customHeight="1" x14ac:dyDescent="0.2">
      <c r="A22" s="61">
        <v>2</v>
      </c>
      <c r="B22" s="71" t="s">
        <v>12</v>
      </c>
      <c r="C22" s="33"/>
      <c r="D22" s="34"/>
      <c r="E22" s="29"/>
      <c r="F22" s="29"/>
      <c r="G22" s="3">
        <f t="shared" si="1"/>
        <v>0</v>
      </c>
      <c r="H22" s="3"/>
    </row>
    <row r="23" spans="1:8" ht="15" customHeight="1" x14ac:dyDescent="0.2">
      <c r="A23" s="61">
        <v>2</v>
      </c>
      <c r="B23" s="71" t="s">
        <v>12</v>
      </c>
      <c r="C23" s="33"/>
      <c r="D23" s="34"/>
      <c r="E23" s="29"/>
      <c r="F23" s="29"/>
      <c r="G23" s="3">
        <f t="shared" si="1"/>
        <v>0</v>
      </c>
      <c r="H23" s="3"/>
    </row>
    <row r="24" spans="1:8" ht="15" customHeight="1" thickBot="1" x14ac:dyDescent="0.25">
      <c r="A24" s="61">
        <v>2</v>
      </c>
      <c r="B24" s="72" t="s">
        <v>12</v>
      </c>
      <c r="C24" s="42"/>
      <c r="D24" s="43"/>
      <c r="E24" s="40"/>
      <c r="F24" s="40"/>
      <c r="G24" s="41">
        <f t="shared" si="1"/>
        <v>0</v>
      </c>
      <c r="H24" s="41"/>
    </row>
    <row r="25" spans="1:8" ht="15" customHeight="1" thickBot="1" x14ac:dyDescent="0.25">
      <c r="A25" s="62">
        <v>2</v>
      </c>
      <c r="B25" s="73" t="s">
        <v>94</v>
      </c>
      <c r="C25" s="74"/>
      <c r="D25" s="75"/>
      <c r="E25" s="76"/>
      <c r="F25" s="76"/>
      <c r="G25" s="50"/>
      <c r="H25" s="51">
        <f>SUM(G19:G24)</f>
        <v>0</v>
      </c>
    </row>
    <row r="26" spans="1:8" ht="15" customHeight="1" x14ac:dyDescent="0.2">
      <c r="A26" s="69">
        <v>3</v>
      </c>
      <c r="B26" s="77" t="s">
        <v>13</v>
      </c>
      <c r="C26" s="46"/>
      <c r="D26" s="47"/>
      <c r="E26" s="38"/>
      <c r="F26" s="38"/>
      <c r="G26" s="39">
        <f t="shared" ref="G26:G41" si="2">E26*F26</f>
        <v>0</v>
      </c>
      <c r="H26" s="39"/>
    </row>
    <row r="27" spans="1:8" ht="15" customHeight="1" x14ac:dyDescent="0.2">
      <c r="A27" s="61">
        <v>3</v>
      </c>
      <c r="B27" s="58" t="s">
        <v>13</v>
      </c>
      <c r="C27" s="32"/>
      <c r="D27" s="26"/>
      <c r="E27" s="29"/>
      <c r="F27" s="29"/>
      <c r="G27" s="3">
        <f t="shared" si="2"/>
        <v>0</v>
      </c>
      <c r="H27" s="3"/>
    </row>
    <row r="28" spans="1:8" ht="15" customHeight="1" x14ac:dyDescent="0.2">
      <c r="A28" s="61">
        <v>3</v>
      </c>
      <c r="B28" s="58" t="s">
        <v>13</v>
      </c>
      <c r="C28" s="32"/>
      <c r="D28" s="26"/>
      <c r="E28" s="29"/>
      <c r="F28" s="29"/>
      <c r="G28" s="3">
        <f t="shared" si="2"/>
        <v>0</v>
      </c>
      <c r="H28" s="3"/>
    </row>
    <row r="29" spans="1:8" ht="15" customHeight="1" x14ac:dyDescent="0.2">
      <c r="A29" s="61">
        <v>3</v>
      </c>
      <c r="B29" s="58" t="s">
        <v>13</v>
      </c>
      <c r="C29" s="32"/>
      <c r="D29" s="26"/>
      <c r="E29" s="29"/>
      <c r="F29" s="29"/>
      <c r="G29" s="3">
        <f t="shared" si="2"/>
        <v>0</v>
      </c>
      <c r="H29" s="3"/>
    </row>
    <row r="30" spans="1:8" ht="15" customHeight="1" x14ac:dyDescent="0.2">
      <c r="A30" s="61">
        <v>3</v>
      </c>
      <c r="B30" s="58" t="s">
        <v>13</v>
      </c>
      <c r="C30" s="32"/>
      <c r="D30" s="26"/>
      <c r="E30" s="29"/>
      <c r="F30" s="29"/>
      <c r="G30" s="3">
        <f t="shared" si="2"/>
        <v>0</v>
      </c>
      <c r="H30" s="3"/>
    </row>
    <row r="31" spans="1:8" ht="15" customHeight="1" x14ac:dyDescent="0.2">
      <c r="A31" s="61">
        <v>3</v>
      </c>
      <c r="B31" s="58" t="s">
        <v>13</v>
      </c>
      <c r="C31" s="32"/>
      <c r="D31" s="26"/>
      <c r="E31" s="29"/>
      <c r="F31" s="29"/>
      <c r="G31" s="3">
        <f t="shared" si="2"/>
        <v>0</v>
      </c>
      <c r="H31" s="3"/>
    </row>
    <row r="32" spans="1:8" ht="15" customHeight="1" x14ac:dyDescent="0.2">
      <c r="A32" s="61">
        <v>3</v>
      </c>
      <c r="B32" s="58" t="s">
        <v>13</v>
      </c>
      <c r="C32" s="32"/>
      <c r="D32" s="117"/>
      <c r="E32" s="29"/>
      <c r="F32" s="29"/>
      <c r="G32" s="3">
        <f t="shared" si="2"/>
        <v>0</v>
      </c>
      <c r="H32" s="3"/>
    </row>
    <row r="33" spans="1:8" ht="15" customHeight="1" x14ac:dyDescent="0.2">
      <c r="A33" s="61">
        <v>3</v>
      </c>
      <c r="B33" s="58" t="s">
        <v>13</v>
      </c>
      <c r="C33" s="32"/>
      <c r="D33" s="26"/>
      <c r="E33" s="29"/>
      <c r="F33" s="29"/>
      <c r="G33" s="3">
        <f t="shared" si="2"/>
        <v>0</v>
      </c>
      <c r="H33" s="3"/>
    </row>
    <row r="34" spans="1:8" ht="15" customHeight="1" x14ac:dyDescent="0.2">
      <c r="A34" s="61">
        <v>3</v>
      </c>
      <c r="B34" s="58" t="s">
        <v>13</v>
      </c>
      <c r="C34" s="32"/>
      <c r="D34" s="26"/>
      <c r="E34" s="29"/>
      <c r="F34" s="29"/>
      <c r="G34" s="3">
        <f t="shared" si="2"/>
        <v>0</v>
      </c>
      <c r="H34" s="3"/>
    </row>
    <row r="35" spans="1:8" ht="15" customHeight="1" x14ac:dyDescent="0.2">
      <c r="A35" s="61">
        <v>3</v>
      </c>
      <c r="B35" s="58" t="s">
        <v>13</v>
      </c>
      <c r="C35" s="32"/>
      <c r="D35" s="26"/>
      <c r="E35" s="29"/>
      <c r="F35" s="29"/>
      <c r="G35" s="3">
        <f t="shared" si="2"/>
        <v>0</v>
      </c>
      <c r="H35" s="3"/>
    </row>
    <row r="36" spans="1:8" ht="15" customHeight="1" x14ac:dyDescent="0.2">
      <c r="A36" s="61">
        <v>3</v>
      </c>
      <c r="B36" s="58" t="s">
        <v>13</v>
      </c>
      <c r="C36" s="32"/>
      <c r="D36" s="26"/>
      <c r="E36" s="29"/>
      <c r="F36" s="29"/>
      <c r="G36" s="3">
        <f t="shared" si="2"/>
        <v>0</v>
      </c>
      <c r="H36" s="3"/>
    </row>
    <row r="37" spans="1:8" ht="15" customHeight="1" x14ac:dyDescent="0.2">
      <c r="A37" s="61">
        <v>3</v>
      </c>
      <c r="B37" s="58" t="s">
        <v>13</v>
      </c>
      <c r="C37" s="32"/>
      <c r="D37" s="26"/>
      <c r="E37" s="29"/>
      <c r="F37" s="29"/>
      <c r="G37" s="3">
        <f t="shared" si="2"/>
        <v>0</v>
      </c>
      <c r="H37" s="3"/>
    </row>
    <row r="38" spans="1:8" ht="15" customHeight="1" x14ac:dyDescent="0.2">
      <c r="A38" s="61">
        <v>3</v>
      </c>
      <c r="B38" s="58" t="s">
        <v>13</v>
      </c>
      <c r="C38" s="32"/>
      <c r="D38" s="26"/>
      <c r="E38" s="29"/>
      <c r="F38" s="29"/>
      <c r="G38" s="3">
        <f t="shared" si="2"/>
        <v>0</v>
      </c>
      <c r="H38" s="3"/>
    </row>
    <row r="39" spans="1:8" ht="15" customHeight="1" x14ac:dyDescent="0.2">
      <c r="A39" s="61">
        <v>3</v>
      </c>
      <c r="B39" s="58" t="s">
        <v>13</v>
      </c>
      <c r="C39" s="32"/>
      <c r="D39" s="26"/>
      <c r="E39" s="29"/>
      <c r="F39" s="29"/>
      <c r="G39" s="3">
        <f t="shared" si="2"/>
        <v>0</v>
      </c>
      <c r="H39" s="3"/>
    </row>
    <row r="40" spans="1:8" ht="15" customHeight="1" x14ac:dyDescent="0.2">
      <c r="A40" s="61">
        <v>3</v>
      </c>
      <c r="B40" s="58" t="s">
        <v>13</v>
      </c>
      <c r="C40" s="32"/>
      <c r="D40" s="26"/>
      <c r="E40" s="29"/>
      <c r="F40" s="29"/>
      <c r="G40" s="3">
        <f t="shared" si="2"/>
        <v>0</v>
      </c>
      <c r="H40" s="3"/>
    </row>
    <row r="41" spans="1:8" ht="15" customHeight="1" thickBot="1" x14ac:dyDescent="0.25">
      <c r="A41" s="62">
        <v>3</v>
      </c>
      <c r="B41" s="63" t="s">
        <v>13</v>
      </c>
      <c r="C41" s="44"/>
      <c r="D41" s="45"/>
      <c r="E41" s="40"/>
      <c r="F41" s="40"/>
      <c r="G41" s="41">
        <f t="shared" si="2"/>
        <v>0</v>
      </c>
      <c r="H41" s="41"/>
    </row>
    <row r="42" spans="1:8" ht="15" customHeight="1" thickBot="1" x14ac:dyDescent="0.25">
      <c r="A42" s="64">
        <v>3</v>
      </c>
      <c r="B42" s="65" t="s">
        <v>92</v>
      </c>
      <c r="C42" s="67"/>
      <c r="D42" s="67"/>
      <c r="E42" s="68"/>
      <c r="F42" s="68"/>
      <c r="G42" s="48"/>
      <c r="H42" s="49">
        <f>SUM(G26:G41)</f>
        <v>0</v>
      </c>
    </row>
    <row r="43" spans="1:8" ht="15" customHeight="1" x14ac:dyDescent="0.2">
      <c r="A43" s="69">
        <v>4</v>
      </c>
      <c r="B43" s="77" t="s">
        <v>14</v>
      </c>
      <c r="C43" s="37"/>
      <c r="D43" s="47"/>
      <c r="E43" s="38"/>
      <c r="F43" s="38"/>
      <c r="G43" s="39">
        <f>E43*F43</f>
        <v>0</v>
      </c>
      <c r="H43" s="39"/>
    </row>
    <row r="44" spans="1:8" ht="15" customHeight="1" x14ac:dyDescent="0.2">
      <c r="A44" s="61">
        <v>4</v>
      </c>
      <c r="B44" s="58" t="s">
        <v>14</v>
      </c>
      <c r="C44" s="32"/>
      <c r="D44" s="26"/>
      <c r="E44" s="29"/>
      <c r="F44" s="29"/>
      <c r="G44" s="3">
        <f>E44*F44</f>
        <v>0</v>
      </c>
      <c r="H44" s="3"/>
    </row>
    <row r="45" spans="1:8" ht="15" customHeight="1" thickBot="1" x14ac:dyDescent="0.25">
      <c r="A45" s="62">
        <v>4</v>
      </c>
      <c r="B45" s="63" t="s">
        <v>14</v>
      </c>
      <c r="C45" s="32"/>
      <c r="D45" s="32"/>
      <c r="E45" s="32"/>
      <c r="F45" s="32"/>
      <c r="G45" s="41">
        <f>E45*F45</f>
        <v>0</v>
      </c>
      <c r="H45" s="41"/>
    </row>
    <row r="46" spans="1:8" ht="15" customHeight="1" thickBot="1" x14ac:dyDescent="0.25">
      <c r="A46" s="64">
        <v>4</v>
      </c>
      <c r="B46" s="65" t="s">
        <v>95</v>
      </c>
      <c r="C46" s="78"/>
      <c r="D46" s="67"/>
      <c r="E46" s="68"/>
      <c r="F46" s="68"/>
      <c r="G46" s="48"/>
      <c r="H46" s="49">
        <f>SUM(G43:G45)</f>
        <v>0</v>
      </c>
    </row>
    <row r="47" spans="1:8" ht="15" customHeight="1" x14ac:dyDescent="0.2">
      <c r="A47" s="69">
        <v>5</v>
      </c>
      <c r="B47" s="77" t="s">
        <v>15</v>
      </c>
      <c r="C47" s="37"/>
      <c r="D47" s="37"/>
      <c r="E47" s="38"/>
      <c r="F47" s="38"/>
      <c r="G47" s="39">
        <f>E47*F47</f>
        <v>0</v>
      </c>
      <c r="H47" s="39"/>
    </row>
    <row r="48" spans="1:8" ht="15" customHeight="1" x14ac:dyDescent="0.2">
      <c r="A48" s="61">
        <v>5</v>
      </c>
      <c r="B48" s="58" t="s">
        <v>15</v>
      </c>
      <c r="C48" s="32"/>
      <c r="D48" s="32"/>
      <c r="E48" s="29"/>
      <c r="F48" s="29"/>
      <c r="G48" s="3">
        <f>E48*F48</f>
        <v>0</v>
      </c>
      <c r="H48" s="3"/>
    </row>
    <row r="49" spans="1:8" ht="15" customHeight="1" thickBot="1" x14ac:dyDescent="0.25">
      <c r="A49" s="62">
        <v>5</v>
      </c>
      <c r="B49" s="63" t="s">
        <v>15</v>
      </c>
      <c r="C49" s="44"/>
      <c r="D49" s="44"/>
      <c r="E49" s="40"/>
      <c r="F49" s="40"/>
      <c r="G49" s="41">
        <f>E49*F49</f>
        <v>0</v>
      </c>
      <c r="H49" s="41"/>
    </row>
    <row r="50" spans="1:8" ht="15" customHeight="1" thickBot="1" x14ac:dyDescent="0.25">
      <c r="A50" s="64">
        <v>5</v>
      </c>
      <c r="B50" s="65" t="s">
        <v>96</v>
      </c>
      <c r="C50" s="67"/>
      <c r="D50" s="67"/>
      <c r="E50" s="68"/>
      <c r="F50" s="68"/>
      <c r="G50" s="48"/>
      <c r="H50" s="49">
        <f>SUM(G47:G49)</f>
        <v>0</v>
      </c>
    </row>
    <row r="51" spans="1:8" ht="48" x14ac:dyDescent="0.2">
      <c r="A51" s="69">
        <v>6</v>
      </c>
      <c r="B51" s="70" t="s">
        <v>16</v>
      </c>
      <c r="C51" s="79"/>
      <c r="D51" s="79"/>
      <c r="E51" s="80"/>
      <c r="F51" s="80"/>
      <c r="G51" s="39"/>
      <c r="H51" s="39">
        <f>H18*8.5%</f>
        <v>0</v>
      </c>
    </row>
    <row r="52" spans="1:8" ht="15" customHeight="1" x14ac:dyDescent="0.2">
      <c r="A52" s="61">
        <v>6</v>
      </c>
      <c r="B52" s="71" t="s">
        <v>17</v>
      </c>
      <c r="C52" s="81"/>
      <c r="D52" s="81"/>
      <c r="E52" s="35"/>
      <c r="F52" s="35"/>
      <c r="G52" s="3"/>
      <c r="H52" s="3">
        <f>H25*8.5%</f>
        <v>0</v>
      </c>
    </row>
    <row r="53" spans="1:8" ht="15" customHeight="1" x14ac:dyDescent="0.2">
      <c r="A53" s="61">
        <v>7</v>
      </c>
      <c r="B53" s="71" t="s">
        <v>18</v>
      </c>
      <c r="C53" s="81"/>
      <c r="D53" s="81"/>
      <c r="E53" s="35"/>
      <c r="F53" s="35"/>
      <c r="G53" s="3"/>
      <c r="H53" s="3">
        <f>H25*24.2%</f>
        <v>0</v>
      </c>
    </row>
    <row r="54" spans="1:8" ht="15" customHeight="1" x14ac:dyDescent="0.2">
      <c r="A54" s="61">
        <v>8</v>
      </c>
      <c r="B54" s="58" t="s">
        <v>19</v>
      </c>
      <c r="C54" s="32"/>
      <c r="D54" s="117"/>
      <c r="E54" s="29"/>
      <c r="F54" s="29"/>
      <c r="G54" s="3">
        <f>E54*F54</f>
        <v>0</v>
      </c>
      <c r="H54" s="3"/>
    </row>
    <row r="55" spans="1:8" ht="15" customHeight="1" thickBot="1" x14ac:dyDescent="0.25">
      <c r="A55" s="62">
        <v>8</v>
      </c>
      <c r="B55" s="63" t="s">
        <v>19</v>
      </c>
      <c r="C55" s="45"/>
      <c r="D55" s="118"/>
      <c r="E55" s="40"/>
      <c r="F55" s="40"/>
      <c r="G55" s="41">
        <f>E55*F55</f>
        <v>0</v>
      </c>
      <c r="H55" s="41"/>
    </row>
    <row r="56" spans="1:8" ht="15" customHeight="1" thickBot="1" x14ac:dyDescent="0.25">
      <c r="A56" s="82">
        <v>8</v>
      </c>
      <c r="B56" s="65" t="s">
        <v>97</v>
      </c>
      <c r="C56" s="67"/>
      <c r="D56" s="67"/>
      <c r="E56" s="68"/>
      <c r="F56" s="68"/>
      <c r="G56" s="48"/>
      <c r="H56" s="49">
        <f>SUM(G54:G55)</f>
        <v>0</v>
      </c>
    </row>
    <row r="57" spans="1:8" ht="15" customHeight="1" x14ac:dyDescent="0.2">
      <c r="A57" s="69"/>
      <c r="B57" s="83"/>
      <c r="C57" s="79"/>
      <c r="D57" s="79"/>
      <c r="E57" s="84"/>
      <c r="F57" s="84"/>
      <c r="G57" s="54"/>
      <c r="H57" s="54"/>
    </row>
    <row r="58" spans="1:8" ht="75.25" customHeight="1" x14ac:dyDescent="0.2">
      <c r="A58" s="113"/>
      <c r="B58" s="114" t="s">
        <v>20</v>
      </c>
      <c r="C58" s="129"/>
      <c r="D58" s="130"/>
      <c r="E58" s="130"/>
      <c r="F58" s="131"/>
      <c r="G58" s="5"/>
      <c r="H58" s="4"/>
    </row>
    <row r="59" spans="1:8" customFormat="1" ht="20" customHeight="1" x14ac:dyDescent="0.2">
      <c r="A59" s="135" t="s">
        <v>99</v>
      </c>
      <c r="B59" s="135"/>
      <c r="C59" s="126"/>
      <c r="D59" s="127"/>
      <c r="E59" s="127"/>
      <c r="F59" s="127"/>
    </row>
    <row r="60" spans="1:8" customFormat="1" ht="129" customHeight="1" x14ac:dyDescent="0.2">
      <c r="A60" s="125" t="s">
        <v>100</v>
      </c>
      <c r="B60" s="125"/>
      <c r="C60" s="128"/>
      <c r="D60" s="128"/>
      <c r="E60" s="128"/>
      <c r="F60" s="128"/>
    </row>
    <row r="65" spans="2:2" ht="15" customHeight="1" x14ac:dyDescent="0.2">
      <c r="B65" s="25"/>
    </row>
  </sheetData>
  <sheetProtection algorithmName="SHA-512" hashValue="ABf0coDz31gniurfQzA7GPpwBLeGyi9pG6jyjEj5ETLV2fSD9tBmad89RoyjipjuvkwZJkzHwtLjM6XOXDxH9A==" saltValue="1DuGVrt2EXKhc0/bxwdOpA==" spinCount="100000" sheet="1" objects="1" scenarios="1"/>
  <mergeCells count="14">
    <mergeCell ref="A60:B60"/>
    <mergeCell ref="C59:F59"/>
    <mergeCell ref="C60:F60"/>
    <mergeCell ref="C58:F58"/>
    <mergeCell ref="A1:H1"/>
    <mergeCell ref="A2:H2"/>
    <mergeCell ref="A4:B4"/>
    <mergeCell ref="C4:H4"/>
    <mergeCell ref="A59:B59"/>
    <mergeCell ref="A5:B5"/>
    <mergeCell ref="C5:H5"/>
    <mergeCell ref="A6:B6"/>
    <mergeCell ref="C6:H6"/>
    <mergeCell ref="A3:H3"/>
  </mergeCells>
  <pageMargins left="0.70000000000000007" right="0.70000000000000007" top="0.75" bottom="0.75" header="0.51181102362204722" footer="0.3"/>
  <pageSetup firstPageNumber="0" orientation="portrait" horizontalDpi="300" verticalDpi="300"/>
  <headerFooter alignWithMargins="0">
    <oddFooter>&amp;C&amp;"Helvetica Neue,Normale"000000&amp;P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3D5FF-25B1-0F46-82B2-1292CF4CB45A}">
  <sheetPr>
    <pageSetUpPr fitToPage="1"/>
  </sheetPr>
  <dimension ref="A1:E25"/>
  <sheetViews>
    <sheetView showGridLines="0" zoomScale="120" zoomScaleNormal="120" workbookViewId="0">
      <selection activeCell="C16" sqref="C16"/>
    </sheetView>
  </sheetViews>
  <sheetFormatPr baseColWidth="10" defaultColWidth="8.83203125" defaultRowHeight="15" x14ac:dyDescent="0.2"/>
  <cols>
    <col min="1" max="1" width="78.1640625" customWidth="1"/>
    <col min="2" max="2" width="39.83203125" hidden="1" customWidth="1"/>
    <col min="5" max="5" width="23.33203125" customWidth="1"/>
  </cols>
  <sheetData>
    <row r="1" spans="1:5" ht="22" customHeight="1" x14ac:dyDescent="0.25">
      <c r="A1" s="142" t="s">
        <v>21</v>
      </c>
      <c r="B1" s="142"/>
      <c r="C1" s="6"/>
      <c r="D1" s="6"/>
      <c r="E1" s="6"/>
    </row>
    <row r="2" spans="1:5" ht="31" customHeight="1" x14ac:dyDescent="0.2">
      <c r="A2" s="112" t="s">
        <v>22</v>
      </c>
      <c r="B2" s="112"/>
      <c r="C2" s="6"/>
      <c r="D2" s="6"/>
      <c r="E2" s="6"/>
    </row>
    <row r="3" spans="1:5" ht="32" customHeight="1" x14ac:dyDescent="0.2">
      <c r="A3" s="119">
        <f>'1-dettaglio preventivo'!C4</f>
        <v>0</v>
      </c>
      <c r="B3" s="120"/>
      <c r="C3" s="6"/>
      <c r="D3" s="6"/>
      <c r="E3" s="6"/>
    </row>
    <row r="4" spans="1:5" ht="15" customHeight="1" x14ac:dyDescent="0.2">
      <c r="A4" s="143"/>
      <c r="B4" s="143"/>
      <c r="C4" s="6"/>
      <c r="D4" s="6"/>
      <c r="E4" s="6"/>
    </row>
    <row r="5" spans="1:5" ht="15" customHeight="1" x14ac:dyDescent="0.2">
      <c r="A5" s="143" t="s">
        <v>103</v>
      </c>
      <c r="B5" s="143"/>
      <c r="C5" s="6"/>
      <c r="D5" s="6"/>
      <c r="E5" s="6"/>
    </row>
    <row r="6" spans="1:5" ht="32" customHeight="1" x14ac:dyDescent="0.2">
      <c r="A6" s="112" t="s">
        <v>2</v>
      </c>
      <c r="B6" s="112"/>
      <c r="C6" s="6"/>
      <c r="D6" s="6"/>
      <c r="E6" s="6"/>
    </row>
    <row r="7" spans="1:5" ht="50" customHeight="1" x14ac:dyDescent="0.25">
      <c r="A7" s="119">
        <f>'1-dettaglio preventivo'!C5</f>
        <v>0</v>
      </c>
      <c r="B7" s="121"/>
      <c r="C7" s="6"/>
      <c r="D7" s="6"/>
      <c r="E7" s="6"/>
    </row>
    <row r="8" spans="1:5" ht="31" customHeight="1" x14ac:dyDescent="0.2">
      <c r="A8" s="112" t="s">
        <v>23</v>
      </c>
      <c r="B8" s="112"/>
      <c r="C8" s="6"/>
      <c r="D8" s="6"/>
      <c r="E8" s="6"/>
    </row>
    <row r="9" spans="1:5" ht="33" customHeight="1" x14ac:dyDescent="0.2">
      <c r="A9" s="119">
        <f>'1-dettaglio preventivo'!C6</f>
        <v>0</v>
      </c>
      <c r="B9" s="112"/>
      <c r="C9" s="6"/>
      <c r="D9" s="6"/>
      <c r="E9" s="6"/>
    </row>
    <row r="10" spans="1:5" ht="15" customHeight="1" x14ac:dyDescent="0.2">
      <c r="A10" s="7" t="s">
        <v>24</v>
      </c>
      <c r="B10" s="7" t="s">
        <v>25</v>
      </c>
      <c r="C10" s="6"/>
      <c r="D10" s="6"/>
      <c r="E10" s="6"/>
    </row>
    <row r="11" spans="1:5" ht="15" customHeight="1" x14ac:dyDescent="0.2">
      <c r="A11" s="8" t="s">
        <v>26</v>
      </c>
      <c r="B11" s="9">
        <f>'1-dettaglio preventivo'!H18</f>
        <v>0</v>
      </c>
      <c r="C11" s="9">
        <f>'1-dettaglio preventivo'!H18</f>
        <v>0</v>
      </c>
      <c r="D11" s="6"/>
      <c r="E11" s="6"/>
    </row>
    <row r="12" spans="1:5" ht="15" customHeight="1" x14ac:dyDescent="0.2">
      <c r="A12" s="10" t="s">
        <v>27</v>
      </c>
      <c r="B12" s="11">
        <f>'1-dettaglio preventivo'!H25</f>
        <v>0</v>
      </c>
      <c r="C12" s="35">
        <f>'1-dettaglio preventivo'!H25</f>
        <v>0</v>
      </c>
      <c r="D12" s="6"/>
      <c r="E12" s="6"/>
    </row>
    <row r="13" spans="1:5" ht="15" customHeight="1" x14ac:dyDescent="0.2">
      <c r="A13" s="10" t="s">
        <v>28</v>
      </c>
      <c r="B13" s="11">
        <f>'1-dettaglio preventivo'!H42</f>
        <v>0</v>
      </c>
      <c r="C13" s="35">
        <f>'1-dettaglio preventivo'!H42</f>
        <v>0</v>
      </c>
      <c r="D13" s="6"/>
      <c r="E13" s="6"/>
    </row>
    <row r="14" spans="1:5" ht="15" customHeight="1" x14ac:dyDescent="0.2">
      <c r="A14" s="10" t="s">
        <v>29</v>
      </c>
      <c r="B14" s="11">
        <f>'1-dettaglio preventivo'!H46</f>
        <v>0</v>
      </c>
      <c r="C14" s="35">
        <f>'1-dettaglio preventivo'!H46</f>
        <v>0</v>
      </c>
      <c r="D14" s="6"/>
      <c r="E14" s="6"/>
    </row>
    <row r="15" spans="1:5" ht="15" customHeight="1" x14ac:dyDescent="0.2">
      <c r="A15" s="10" t="s">
        <v>30</v>
      </c>
      <c r="B15" s="11">
        <f>'1-dettaglio preventivo'!H50</f>
        <v>0</v>
      </c>
      <c r="C15" s="35">
        <f>'1-dettaglio preventivo'!H50</f>
        <v>0</v>
      </c>
      <c r="D15" s="6"/>
      <c r="E15" s="6"/>
    </row>
    <row r="16" spans="1:5" ht="32" x14ac:dyDescent="0.2">
      <c r="A16" s="12" t="s">
        <v>31</v>
      </c>
      <c r="B16" s="11">
        <f>'1-dettaglio preventivo'!H51</f>
        <v>0</v>
      </c>
      <c r="C16" s="35">
        <f>'1-dettaglio preventivo'!H51</f>
        <v>0</v>
      </c>
      <c r="D16" s="6"/>
      <c r="E16" s="6"/>
    </row>
    <row r="17" spans="1:5" ht="15" customHeight="1" x14ac:dyDescent="0.2">
      <c r="A17" s="12" t="s">
        <v>32</v>
      </c>
      <c r="B17" s="11">
        <f>'1-dettaglio preventivo'!H52</f>
        <v>0</v>
      </c>
      <c r="C17" s="35">
        <f>'1-dettaglio preventivo'!H52</f>
        <v>0</v>
      </c>
      <c r="D17" s="6"/>
      <c r="E17" s="6"/>
    </row>
    <row r="18" spans="1:5" ht="15" customHeight="1" x14ac:dyDescent="0.2">
      <c r="A18" s="12" t="s">
        <v>33</v>
      </c>
      <c r="B18" s="11">
        <f>'1-dettaglio preventivo'!H53</f>
        <v>0</v>
      </c>
      <c r="C18" s="35">
        <f>'1-dettaglio preventivo'!H53</f>
        <v>0</v>
      </c>
      <c r="D18" s="6"/>
      <c r="E18" s="6"/>
    </row>
    <row r="19" spans="1:5" ht="15" customHeight="1" x14ac:dyDescent="0.2">
      <c r="A19" s="12" t="s">
        <v>34</v>
      </c>
      <c r="B19" s="11">
        <f>'1-dettaglio preventivo'!H56</f>
        <v>0</v>
      </c>
      <c r="C19" s="35">
        <f>'1-dettaglio preventivo'!H56</f>
        <v>0</v>
      </c>
      <c r="D19" s="6"/>
      <c r="E19" s="13"/>
    </row>
    <row r="20" spans="1:5" ht="18" customHeight="1" x14ac:dyDescent="0.2">
      <c r="A20" s="14" t="s">
        <v>35</v>
      </c>
      <c r="B20" s="15">
        <f>B12+B17+B18</f>
        <v>0</v>
      </c>
      <c r="C20" s="35">
        <f>C12+C17+C18</f>
        <v>0</v>
      </c>
      <c r="D20" s="6"/>
      <c r="E20" s="13"/>
    </row>
    <row r="21" spans="1:5" ht="18" customHeight="1" x14ac:dyDescent="0.2">
      <c r="A21" s="14" t="s">
        <v>36</v>
      </c>
      <c r="B21" s="15">
        <f>B11+B13+B14+B15+B16+B19</f>
        <v>0</v>
      </c>
      <c r="C21" s="35">
        <f>C11+C13+C14+C15+C16+C19</f>
        <v>0</v>
      </c>
      <c r="D21" s="6"/>
      <c r="E21" s="6"/>
    </row>
    <row r="22" spans="1:5" ht="21.25" customHeight="1" x14ac:dyDescent="0.2">
      <c r="A22" s="16" t="s">
        <v>37</v>
      </c>
      <c r="B22" s="17">
        <f>B20+B21</f>
        <v>0</v>
      </c>
      <c r="C22" s="35">
        <f>C20+C21</f>
        <v>0</v>
      </c>
      <c r="D22" s="6"/>
      <c r="E22" s="6"/>
    </row>
    <row r="23" spans="1:5" ht="44.5" customHeight="1" x14ac:dyDescent="0.2">
      <c r="A23" s="18" t="s">
        <v>38</v>
      </c>
      <c r="B23" s="15"/>
      <c r="C23" s="19"/>
      <c r="D23" s="6"/>
      <c r="E23" s="6"/>
    </row>
    <row r="24" spans="1:5" ht="20" customHeight="1" x14ac:dyDescent="0.2">
      <c r="A24" s="116" t="s">
        <v>39</v>
      </c>
      <c r="B24" s="55" t="e" cm="1" vm="1">
        <f t="array" aca="1" ref="B24" ca="1">'1-dettaglio preventivo'!C59:F59</f>
        <v>#VALUE!</v>
      </c>
      <c r="C24" s="144">
        <f>'1-dettaglio preventivo'!C59</f>
        <v>0</v>
      </c>
      <c r="D24" s="145"/>
      <c r="E24" s="146"/>
    </row>
    <row r="25" spans="1:5" ht="97" customHeight="1" x14ac:dyDescent="0.2">
      <c r="A25" s="115" t="s">
        <v>100</v>
      </c>
      <c r="B25" s="56"/>
      <c r="C25" s="147">
        <f>'1-dettaglio preventivo'!C60</f>
        <v>0</v>
      </c>
      <c r="D25" s="148"/>
      <c r="E25" s="149"/>
    </row>
  </sheetData>
  <sheetProtection algorithmName="SHA-512" hashValue="2S+reT4kEQlApcDga3Va3YDI7C0T5Lc0g6Sn+T8bWhNb+1RM6lrrOSgVuY6fnpgS/KJir0kjfBPRqhMfaGG3gQ==" saltValue="DJw55rgxz8dfaU2V+sguUw==" spinCount="100000" sheet="1" objects="1" scenarios="1"/>
  <mergeCells count="5">
    <mergeCell ref="A1:B1"/>
    <mergeCell ref="A4:B4"/>
    <mergeCell ref="A5:B5"/>
    <mergeCell ref="C24:E24"/>
    <mergeCell ref="C25:E25"/>
  </mergeCells>
  <pageMargins left="0.70000000000000007" right="0.70000000000000007" top="0.75" bottom="0.75" header="0.51181102362204722" footer="0.3"/>
  <pageSetup firstPageNumber="0" orientation="landscape" horizontalDpi="300" verticalDpi="300"/>
  <headerFooter alignWithMargins="0">
    <oddFooter>&amp;C&amp;"Helvetica Neue,Normale"000000&amp;P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35DA8-F49B-3E41-B6BE-148616421C1D}">
  <sheetPr>
    <pageSetUpPr fitToPage="1"/>
  </sheetPr>
  <dimension ref="A1:F43"/>
  <sheetViews>
    <sheetView tabSelected="1" zoomScale="130" zoomScaleNormal="130" workbookViewId="0">
      <selection activeCell="I16" sqref="I16"/>
    </sheetView>
  </sheetViews>
  <sheetFormatPr baseColWidth="10" defaultColWidth="8.83203125" defaultRowHeight="15" x14ac:dyDescent="0.2"/>
  <cols>
    <col min="1" max="1" width="13.33203125" style="23" customWidth="1"/>
    <col min="2" max="2" width="18.33203125" style="23" customWidth="1"/>
    <col min="3" max="3" width="36.1640625" style="23" customWidth="1"/>
    <col min="4" max="4" width="21.6640625" style="23" customWidth="1"/>
    <col min="5" max="5" width="8.83203125" style="23"/>
    <col min="6" max="6" width="29.33203125" style="23" customWidth="1"/>
    <col min="7" max="16384" width="8.83203125" style="23"/>
  </cols>
  <sheetData>
    <row r="1" spans="1:6" ht="19" x14ac:dyDescent="0.25">
      <c r="A1" s="150" t="s">
        <v>104</v>
      </c>
      <c r="B1" s="150"/>
      <c r="C1" s="150"/>
      <c r="D1" s="150"/>
      <c r="E1" s="150"/>
      <c r="F1" s="150"/>
    </row>
    <row r="2" spans="1:6" ht="34.5" customHeight="1" x14ac:dyDescent="0.2">
      <c r="A2" s="151" t="s">
        <v>105</v>
      </c>
      <c r="B2" s="151"/>
      <c r="C2" s="151"/>
      <c r="D2" s="151"/>
      <c r="E2" s="151"/>
      <c r="F2" s="151"/>
    </row>
    <row r="3" spans="1:6" ht="15" customHeight="1" x14ac:dyDescent="0.2">
      <c r="A3" s="151" t="s">
        <v>40</v>
      </c>
      <c r="B3" s="151"/>
      <c r="C3" s="151"/>
      <c r="D3" s="151"/>
      <c r="E3" s="151"/>
      <c r="F3" s="151"/>
    </row>
    <row r="4" spans="1:6" ht="28.5" customHeight="1" x14ac:dyDescent="0.2">
      <c r="A4" s="152" t="s">
        <v>41</v>
      </c>
      <c r="B4" s="152"/>
      <c r="C4" s="85" t="s">
        <v>42</v>
      </c>
      <c r="D4" s="86" t="s">
        <v>43</v>
      </c>
      <c r="E4" s="153" t="s">
        <v>44</v>
      </c>
      <c r="F4" s="153"/>
    </row>
    <row r="5" spans="1:6" x14ac:dyDescent="0.2">
      <c r="A5" s="154" t="s">
        <v>45</v>
      </c>
      <c r="B5" s="154"/>
      <c r="C5" s="87" t="s">
        <v>46</v>
      </c>
      <c r="D5" s="155">
        <v>300</v>
      </c>
      <c r="E5" s="156" t="s">
        <v>47</v>
      </c>
      <c r="F5" s="156"/>
    </row>
    <row r="6" spans="1:6" x14ac:dyDescent="0.2">
      <c r="A6" s="154"/>
      <c r="B6" s="154"/>
      <c r="C6" s="6" t="s">
        <v>48</v>
      </c>
      <c r="D6" s="155"/>
      <c r="E6" s="156"/>
      <c r="F6" s="156"/>
    </row>
    <row r="7" spans="1:6" x14ac:dyDescent="0.2">
      <c r="A7" s="154"/>
      <c r="B7" s="154"/>
      <c r="C7" s="6" t="s">
        <v>49</v>
      </c>
      <c r="D7" s="155"/>
      <c r="E7" s="156"/>
      <c r="F7" s="156"/>
    </row>
    <row r="8" spans="1:6" x14ac:dyDescent="0.2">
      <c r="A8" s="160" t="s">
        <v>50</v>
      </c>
      <c r="B8" s="160"/>
      <c r="C8" s="13" t="s">
        <v>46</v>
      </c>
      <c r="D8" s="155">
        <v>300</v>
      </c>
      <c r="E8" s="161" t="s">
        <v>47</v>
      </c>
      <c r="F8" s="161"/>
    </row>
    <row r="9" spans="1:6" x14ac:dyDescent="0.2">
      <c r="A9" s="160"/>
      <c r="B9" s="160"/>
      <c r="C9" s="13" t="s">
        <v>51</v>
      </c>
      <c r="D9" s="155"/>
      <c r="E9" s="161"/>
      <c r="F9" s="161"/>
    </row>
    <row r="10" spans="1:6" x14ac:dyDescent="0.2">
      <c r="A10" s="160"/>
      <c r="B10" s="160"/>
      <c r="C10" s="13" t="s">
        <v>52</v>
      </c>
      <c r="D10" s="20">
        <v>130</v>
      </c>
      <c r="E10" s="162" t="s">
        <v>53</v>
      </c>
      <c r="F10" s="163"/>
    </row>
    <row r="11" spans="1:6" x14ac:dyDescent="0.2">
      <c r="A11" s="160"/>
      <c r="B11" s="160"/>
      <c r="C11" s="13" t="s">
        <v>54</v>
      </c>
      <c r="D11" s="164">
        <v>100</v>
      </c>
      <c r="E11" s="163"/>
      <c r="F11" s="163"/>
    </row>
    <row r="12" spans="1:6" x14ac:dyDescent="0.2">
      <c r="A12" s="160"/>
      <c r="B12" s="160"/>
      <c r="C12" s="13" t="s">
        <v>55</v>
      </c>
      <c r="D12" s="164"/>
      <c r="E12" s="163"/>
      <c r="F12" s="163"/>
    </row>
    <row r="13" spans="1:6" x14ac:dyDescent="0.2">
      <c r="A13" s="160"/>
      <c r="B13" s="160"/>
      <c r="C13" s="89" t="s">
        <v>56</v>
      </c>
      <c r="D13" s="164"/>
      <c r="E13" s="163"/>
      <c r="F13" s="163"/>
    </row>
    <row r="14" spans="1:6" x14ac:dyDescent="0.2">
      <c r="A14" s="165" t="s">
        <v>57</v>
      </c>
      <c r="B14" s="165"/>
      <c r="C14" s="13" t="s">
        <v>58</v>
      </c>
      <c r="D14" s="21">
        <v>200</v>
      </c>
      <c r="E14" s="162" t="s">
        <v>59</v>
      </c>
      <c r="F14" s="163"/>
    </row>
    <row r="15" spans="1:6" ht="16" thickBot="1" x14ac:dyDescent="0.25">
      <c r="A15" s="157" t="s">
        <v>60</v>
      </c>
      <c r="B15" s="157"/>
      <c r="C15" s="87" t="s">
        <v>61</v>
      </c>
      <c r="D15" s="22">
        <v>150</v>
      </c>
      <c r="E15" s="158"/>
      <c r="F15" s="158"/>
    </row>
    <row r="16" spans="1:6" ht="15.75" customHeight="1" thickBot="1" x14ac:dyDescent="0.25">
      <c r="A16" s="159" t="s">
        <v>62</v>
      </c>
      <c r="B16" s="159"/>
      <c r="C16" s="159"/>
      <c r="D16" s="159"/>
      <c r="E16" s="159"/>
      <c r="F16" s="159"/>
    </row>
    <row r="17" spans="1:6" x14ac:dyDescent="0.2">
      <c r="A17" s="90"/>
      <c r="B17" s="91"/>
      <c r="C17" s="91"/>
      <c r="D17" s="91"/>
      <c r="E17" s="91"/>
      <c r="F17" s="92"/>
    </row>
    <row r="18" spans="1:6" x14ac:dyDescent="0.2">
      <c r="A18" s="93"/>
      <c r="B18"/>
      <c r="C18"/>
      <c r="D18" s="94"/>
      <c r="E18"/>
      <c r="F18" s="95"/>
    </row>
    <row r="19" spans="1:6" ht="19" x14ac:dyDescent="0.25">
      <c r="A19" s="150" t="s">
        <v>104</v>
      </c>
      <c r="B19" s="150"/>
      <c r="C19" s="150"/>
      <c r="D19" s="150"/>
      <c r="E19" s="150"/>
      <c r="F19" s="150"/>
    </row>
    <row r="20" spans="1:6" x14ac:dyDescent="0.2">
      <c r="A20" s="166" t="s">
        <v>63</v>
      </c>
      <c r="B20" s="166"/>
      <c r="C20" s="166"/>
      <c r="D20" s="166"/>
      <c r="E20" s="166"/>
      <c r="F20" s="166"/>
    </row>
    <row r="21" spans="1:6" ht="15" customHeight="1" x14ac:dyDescent="0.2">
      <c r="A21" s="151" t="s">
        <v>40</v>
      </c>
      <c r="B21" s="151"/>
      <c r="C21" s="151"/>
      <c r="D21" s="151"/>
      <c r="E21" s="151"/>
      <c r="F21" s="151"/>
    </row>
    <row r="22" spans="1:6" x14ac:dyDescent="0.2">
      <c r="A22" s="152" t="s">
        <v>41</v>
      </c>
      <c r="B22" s="152"/>
      <c r="C22" s="85" t="s">
        <v>42</v>
      </c>
      <c r="D22" s="96" t="s">
        <v>43</v>
      </c>
      <c r="E22" s="156" t="s">
        <v>44</v>
      </c>
      <c r="F22" s="156"/>
    </row>
    <row r="23" spans="1:6" x14ac:dyDescent="0.2">
      <c r="A23" s="167" t="s">
        <v>64</v>
      </c>
      <c r="B23" s="167"/>
      <c r="C23" s="6" t="s">
        <v>49</v>
      </c>
      <c r="D23" s="97">
        <v>400</v>
      </c>
      <c r="E23" s="168" t="s">
        <v>65</v>
      </c>
      <c r="F23" s="168"/>
    </row>
    <row r="24" spans="1:6" x14ac:dyDescent="0.2">
      <c r="A24" s="167" t="s">
        <v>66</v>
      </c>
      <c r="B24" s="167"/>
      <c r="C24" s="13" t="s">
        <v>52</v>
      </c>
      <c r="D24" s="97">
        <v>150</v>
      </c>
      <c r="E24" s="163" t="s">
        <v>53</v>
      </c>
      <c r="F24" s="163"/>
    </row>
    <row r="25" spans="1:6" x14ac:dyDescent="0.2">
      <c r="A25" s="167"/>
      <c r="B25" s="167"/>
      <c r="C25" s="13" t="s">
        <v>54</v>
      </c>
      <c r="D25" s="97">
        <v>120</v>
      </c>
      <c r="E25" s="163"/>
      <c r="F25" s="163"/>
    </row>
    <row r="26" spans="1:6" x14ac:dyDescent="0.2">
      <c r="A26" s="167"/>
      <c r="B26" s="167"/>
      <c r="C26" s="13" t="s">
        <v>55</v>
      </c>
      <c r="D26" s="164">
        <v>100</v>
      </c>
      <c r="E26" s="163"/>
      <c r="F26" s="163"/>
    </row>
    <row r="27" spans="1:6" x14ac:dyDescent="0.2">
      <c r="A27" s="167"/>
      <c r="B27" s="167"/>
      <c r="C27" s="89" t="s">
        <v>56</v>
      </c>
      <c r="D27" s="164"/>
      <c r="E27" s="163"/>
      <c r="F27" s="163"/>
    </row>
    <row r="28" spans="1:6" s="24" customFormat="1" ht="64" x14ac:dyDescent="0.2">
      <c r="A28" s="167"/>
      <c r="B28" s="167"/>
      <c r="C28" s="98" t="s">
        <v>67</v>
      </c>
      <c r="D28" s="99" t="s">
        <v>68</v>
      </c>
      <c r="E28" s="162" t="s">
        <v>69</v>
      </c>
      <c r="F28" s="162"/>
    </row>
    <row r="29" spans="1:6" s="24" customFormat="1" ht="32" x14ac:dyDescent="0.2">
      <c r="A29" s="169" t="s">
        <v>70</v>
      </c>
      <c r="B29" s="169"/>
      <c r="C29" s="98" t="s">
        <v>61</v>
      </c>
      <c r="D29" s="99">
        <v>250</v>
      </c>
      <c r="E29" s="88"/>
      <c r="F29" s="100" t="s">
        <v>71</v>
      </c>
    </row>
    <row r="30" spans="1:6" ht="16" thickBot="1" x14ac:dyDescent="0.25">
      <c r="A30" s="170" t="s">
        <v>72</v>
      </c>
      <c r="B30" s="170"/>
      <c r="C30" s="89" t="s">
        <v>73</v>
      </c>
      <c r="D30" s="183" t="s">
        <v>107</v>
      </c>
      <c r="E30" s="182" t="s">
        <v>59</v>
      </c>
      <c r="F30" s="171"/>
    </row>
    <row r="31" spans="1:6" ht="30" customHeight="1" x14ac:dyDescent="0.2">
      <c r="A31" s="172" t="s">
        <v>74</v>
      </c>
      <c r="B31" s="172"/>
      <c r="C31" s="172"/>
      <c r="D31" s="172"/>
      <c r="E31" s="172"/>
      <c r="F31" s="172"/>
    </row>
    <row r="32" spans="1:6" ht="16.5" customHeight="1" x14ac:dyDescent="0.2">
      <c r="A32" s="101"/>
      <c r="B32" s="91"/>
      <c r="C32" s="91"/>
      <c r="D32" s="91"/>
      <c r="E32" s="91"/>
      <c r="F32" s="92"/>
    </row>
    <row r="33" spans="1:6" x14ac:dyDescent="0.2">
      <c r="A33" s="102"/>
      <c r="B33" s="103"/>
      <c r="C33" s="103"/>
      <c r="D33" s="104"/>
      <c r="E33" s="103"/>
      <c r="F33" s="105"/>
    </row>
    <row r="34" spans="1:6" ht="19" x14ac:dyDescent="0.25">
      <c r="A34" s="150" t="s">
        <v>106</v>
      </c>
      <c r="B34" s="150"/>
      <c r="C34" s="150"/>
      <c r="D34" s="150"/>
      <c r="E34" s="150"/>
      <c r="F34" s="150"/>
    </row>
    <row r="35" spans="1:6" x14ac:dyDescent="0.2">
      <c r="A35" s="166" t="s">
        <v>75</v>
      </c>
      <c r="B35" s="166"/>
      <c r="C35" s="166"/>
      <c r="D35" s="166"/>
      <c r="E35" s="166"/>
      <c r="F35" s="166"/>
    </row>
    <row r="36" spans="1:6" ht="15" customHeight="1" x14ac:dyDescent="0.2">
      <c r="A36" s="167" t="s">
        <v>76</v>
      </c>
      <c r="B36" s="167"/>
      <c r="C36" s="167"/>
      <c r="D36" s="173" t="s">
        <v>77</v>
      </c>
      <c r="E36" s="173"/>
      <c r="F36" s="106" t="s">
        <v>78</v>
      </c>
    </row>
    <row r="37" spans="1:6" ht="44.25" customHeight="1" x14ac:dyDescent="0.2">
      <c r="A37" s="174" t="s">
        <v>79</v>
      </c>
      <c r="B37" s="174"/>
      <c r="C37" s="174"/>
      <c r="D37" s="175" t="s">
        <v>80</v>
      </c>
      <c r="E37" s="175"/>
      <c r="F37" s="107" t="s">
        <v>81</v>
      </c>
    </row>
    <row r="38" spans="1:6" ht="36.75" customHeight="1" x14ac:dyDescent="0.2">
      <c r="A38" s="174" t="s">
        <v>82</v>
      </c>
      <c r="B38" s="174"/>
      <c r="C38" s="174"/>
      <c r="D38" s="179" t="s">
        <v>83</v>
      </c>
      <c r="E38" s="179"/>
      <c r="F38" s="107"/>
    </row>
    <row r="39" spans="1:6" ht="15" customHeight="1" x14ac:dyDescent="0.2">
      <c r="A39" s="180" t="s">
        <v>84</v>
      </c>
      <c r="B39" s="180"/>
      <c r="C39" s="180"/>
      <c r="D39" s="181" t="s">
        <v>85</v>
      </c>
      <c r="E39" s="181"/>
      <c r="F39" s="108">
        <v>80</v>
      </c>
    </row>
    <row r="40" spans="1:6" ht="15" customHeight="1" x14ac:dyDescent="0.2">
      <c r="A40" s="174" t="s">
        <v>86</v>
      </c>
      <c r="B40" s="174"/>
      <c r="C40" s="174"/>
      <c r="D40" s="181" t="s">
        <v>87</v>
      </c>
      <c r="E40" s="181"/>
      <c r="F40" s="108">
        <v>51</v>
      </c>
    </row>
    <row r="41" spans="1:6" ht="15" customHeight="1" x14ac:dyDescent="0.2">
      <c r="A41" s="174"/>
      <c r="B41" s="174"/>
      <c r="C41" s="174"/>
      <c r="D41" s="181" t="s">
        <v>88</v>
      </c>
      <c r="E41" s="181"/>
      <c r="F41" s="108">
        <v>62</v>
      </c>
    </row>
    <row r="42" spans="1:6" ht="79.5" customHeight="1" x14ac:dyDescent="0.2">
      <c r="A42" s="176" t="s">
        <v>89</v>
      </c>
      <c r="B42" s="176"/>
      <c r="C42" s="176"/>
      <c r="D42" s="177" t="s">
        <v>90</v>
      </c>
      <c r="E42" s="177"/>
      <c r="F42" s="109">
        <v>80</v>
      </c>
    </row>
    <row r="43" spans="1:6" ht="27.75" customHeight="1" x14ac:dyDescent="0.2">
      <c r="A43" s="178" t="s">
        <v>91</v>
      </c>
      <c r="B43" s="178"/>
      <c r="C43" s="178"/>
      <c r="D43" s="178"/>
      <c r="E43" s="178"/>
      <c r="F43" s="178"/>
    </row>
  </sheetData>
  <sheetProtection algorithmName="SHA-512" hashValue="Kxu27tAeTgi2MRFVxQWQ+/Sqpj+sLYSPOJcrs5rhfuTijVC9h581WBMZN3HJaBrCeyTXU8NZekAt3HOD1A+LPw==" saltValue="RE7cGfVVy+2rmLl8g8aYKw==" spinCount="100000" sheet="1" objects="1" scenarios="1"/>
  <mergeCells count="49">
    <mergeCell ref="A42:C42"/>
    <mergeCell ref="D42:E42"/>
    <mergeCell ref="A43:F43"/>
    <mergeCell ref="A38:C38"/>
    <mergeCell ref="D38:E38"/>
    <mergeCell ref="A39:C39"/>
    <mergeCell ref="D39:E39"/>
    <mergeCell ref="A40:C41"/>
    <mergeCell ref="D40:E40"/>
    <mergeCell ref="D41:E41"/>
    <mergeCell ref="A35:F35"/>
    <mergeCell ref="A36:C36"/>
    <mergeCell ref="D36:E36"/>
    <mergeCell ref="A37:C37"/>
    <mergeCell ref="D37:E37"/>
    <mergeCell ref="A29:B29"/>
    <mergeCell ref="A30:B30"/>
    <mergeCell ref="E30:F30"/>
    <mergeCell ref="A31:F31"/>
    <mergeCell ref="A34:F34"/>
    <mergeCell ref="A23:B23"/>
    <mergeCell ref="E23:F23"/>
    <mergeCell ref="A24:B28"/>
    <mergeCell ref="E24:F27"/>
    <mergeCell ref="D26:D27"/>
    <mergeCell ref="E28:F28"/>
    <mergeCell ref="A19:F19"/>
    <mergeCell ref="A20:F20"/>
    <mergeCell ref="A21:F21"/>
    <mergeCell ref="A22:B22"/>
    <mergeCell ref="E22:F22"/>
    <mergeCell ref="A16:F16"/>
    <mergeCell ref="A8:B13"/>
    <mergeCell ref="D8:D9"/>
    <mergeCell ref="E8:F9"/>
    <mergeCell ref="E10:F13"/>
    <mergeCell ref="D11:D13"/>
    <mergeCell ref="A14:B14"/>
    <mergeCell ref="E14:F14"/>
    <mergeCell ref="A5:B7"/>
    <mergeCell ref="D5:D7"/>
    <mergeCell ref="E5:F7"/>
    <mergeCell ref="A15:B15"/>
    <mergeCell ref="E15:F15"/>
    <mergeCell ref="A1:F1"/>
    <mergeCell ref="A2:F2"/>
    <mergeCell ref="A3:F3"/>
    <mergeCell ref="A4:B4"/>
    <mergeCell ref="E4:F4"/>
  </mergeCells>
  <pageMargins left="0.70000000000000007" right="0.70000000000000007" top="0.75" bottom="0.75" header="0.51181102362204722" footer="0.51181102362204722"/>
  <pageSetup paperSize="9" firstPageNumber="0" fitToHeight="2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1-dettaglio preventivo</vt:lpstr>
      <vt:lpstr>2-preventivo di spesa</vt:lpstr>
      <vt:lpstr>TABELLA COSTI</vt:lpstr>
      <vt:lpstr>'2-preventivo di spesa'!Area_stampa</vt:lpstr>
      <vt:lpstr>'2-preventivo di spesa'!Excel_BuiltIn_Print_Area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Direttore</cp:lastModifiedBy>
  <dcterms:created xsi:type="dcterms:W3CDTF">2025-04-21T10:02:22Z</dcterms:created>
  <dcterms:modified xsi:type="dcterms:W3CDTF">2026-04-29T12:00:53Z</dcterms:modified>
</cp:coreProperties>
</file>