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Hell's Didactis\Anno Accademico 2020-2021\Produzione artistica\"/>
    </mc:Choice>
  </mc:AlternateContent>
  <xr:revisionPtr revIDLastSave="0" documentId="13_ncr:1_{7FAFEEF5-26BA-4CA5-87CB-809C36EA060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-dettaglio preventivo" sheetId="1" r:id="rId1"/>
    <sheet name="2-preventivo di spesa" sheetId="2" r:id="rId2"/>
    <sheet name="TABELLA COSTI" sheetId="5" r:id="rId3"/>
  </sheets>
  <definedNames>
    <definedName name="_xlnm.Print_Area" localSheetId="1">'2-preventivo di spesa'!$A$1:$B$25</definedName>
  </definedNames>
  <calcPr calcId="191029"/>
</workbook>
</file>

<file path=xl/calcChain.xml><?xml version="1.0" encoding="utf-8"?>
<calcChain xmlns="http://schemas.openxmlformats.org/spreadsheetml/2006/main">
  <c r="B19" i="2" l="1"/>
  <c r="B13" i="2"/>
  <c r="G54" i="1" l="1"/>
  <c r="G53" i="1"/>
  <c r="G48" i="1"/>
  <c r="G47" i="1"/>
  <c r="G46" i="1"/>
  <c r="G44" i="1"/>
  <c r="G43" i="1"/>
  <c r="G42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3" i="1"/>
  <c r="G22" i="1"/>
  <c r="G21" i="1"/>
  <c r="G20" i="1"/>
  <c r="G19" i="1"/>
  <c r="G18" i="1"/>
  <c r="G16" i="1"/>
  <c r="G15" i="1"/>
  <c r="G14" i="1"/>
  <c r="G13" i="1"/>
  <c r="G12" i="1"/>
  <c r="G11" i="1"/>
  <c r="G10" i="1"/>
  <c r="G9" i="1"/>
  <c r="G8" i="1"/>
  <c r="G7" i="1"/>
  <c r="H49" i="1" l="1"/>
  <c r="B14" i="2" s="1"/>
  <c r="H41" i="1"/>
  <c r="B12" i="2" s="1"/>
  <c r="H45" i="1"/>
  <c r="H17" i="1"/>
  <c r="H24" i="1"/>
  <c r="B11" i="2" l="1"/>
  <c r="H52" i="1"/>
  <c r="B17" i="2" s="1"/>
  <c r="H51" i="1"/>
  <c r="B16" i="2" s="1"/>
  <c r="B10" i="2"/>
  <c r="B20" i="2" s="1"/>
  <c r="H50" i="1"/>
  <c r="B15" i="2" s="1"/>
  <c r="H55" i="1"/>
  <c r="B18" i="2" s="1"/>
  <c r="B21" i="2" l="1"/>
</calcChain>
</file>

<file path=xl/sharedStrings.xml><?xml version="1.0" encoding="utf-8"?>
<sst xmlns="http://schemas.openxmlformats.org/spreadsheetml/2006/main" count="182" uniqueCount="121">
  <si>
    <t>Conservatorio di Musica "Luca Marenzio" - Brescia</t>
  </si>
  <si>
    <t xml:space="preserve">DIPARTIMENTO DI </t>
  </si>
  <si>
    <t>TITOLO DEL PROGETTO</t>
  </si>
  <si>
    <t>1 CAP.</t>
  </si>
  <si>
    <t>2                                 categoria</t>
  </si>
  <si>
    <t>3                                                      cognome e nome                                                                   o fornitore</t>
  </si>
  <si>
    <t>4                                                    tipo di prestazione</t>
  </si>
  <si>
    <t>6             n°            presta       zioni</t>
  </si>
  <si>
    <t>7                     costo           totale</t>
  </si>
  <si>
    <t>collaboratori esterni</t>
  </si>
  <si>
    <t>affitti e noleggi</t>
  </si>
  <si>
    <t>sede concerto</t>
  </si>
  <si>
    <t>trasporto pianoforte</t>
  </si>
  <si>
    <t>accordatura pianoforte</t>
  </si>
  <si>
    <t>trasporto altri strumenti</t>
  </si>
  <si>
    <t>accordatura altri strumenti</t>
  </si>
  <si>
    <t>noleggio strum. musicali</t>
  </si>
  <si>
    <t>noleggio mater. musicale</t>
  </si>
  <si>
    <t>service luci</t>
  </si>
  <si>
    <t>service audio/video</t>
  </si>
  <si>
    <t>noleggio palcoscenico</t>
  </si>
  <si>
    <t>elementi scenici</t>
  </si>
  <si>
    <t>costumi</t>
  </si>
  <si>
    <t>attrezzeria</t>
  </si>
  <si>
    <t>rimb. viaggi a  Istituz/Assoc.</t>
  </si>
  <si>
    <t>rimb. vitto   a Istituz./Assoc.</t>
  </si>
  <si>
    <t>rimb. ospitalità a Ist./Assoc.</t>
  </si>
  <si>
    <t>acquisti</t>
  </si>
  <si>
    <t>materiale musicale</t>
  </si>
  <si>
    <t>cartoleria/cancelleria</t>
  </si>
  <si>
    <t>"tipografia interna"</t>
  </si>
  <si>
    <t>servizi vari</t>
  </si>
  <si>
    <t>ulteriori imposte e diritti</t>
  </si>
  <si>
    <t>diritti affissione</t>
  </si>
  <si>
    <t>SIAE</t>
  </si>
  <si>
    <t>diritti d'autore</t>
  </si>
  <si>
    <t>Nota</t>
  </si>
  <si>
    <t>Conservatorio di Musica Luca Marenzio - Brescia</t>
  </si>
  <si>
    <t>DIPARTIMENTO DI</t>
  </si>
  <si>
    <t>RESPONSABILE DEL PROGETTO</t>
  </si>
  <si>
    <t>PREVENTIVO DI SPESA</t>
  </si>
  <si>
    <t>€</t>
  </si>
  <si>
    <t>1) compensi per collaboratori esterni</t>
  </si>
  <si>
    <t>2) compensi per collaboratori interni</t>
  </si>
  <si>
    <t>3) affitti e noleggi</t>
  </si>
  <si>
    <t>4) acquisti</t>
  </si>
  <si>
    <t>5) servizi vari</t>
  </si>
  <si>
    <t>DA ADDEBITARE AL FONDO D'ISTITUTO (compresa IRAP)</t>
  </si>
  <si>
    <t>DA ADDEBITARE AL  BILANCIO (PIANO DI INDIRIZZO)</t>
  </si>
  <si>
    <t>COSTO TOTALE DEL PROGETTO</t>
  </si>
  <si>
    <t>Brescia, lì</t>
  </si>
  <si>
    <r>
      <rPr>
        <b/>
        <sz val="16"/>
        <color indexed="8"/>
        <rFont val="Calibri"/>
        <family val="2"/>
      </rPr>
      <t xml:space="preserve">firma del responsabile del progetto </t>
    </r>
    <r>
      <rPr>
        <b/>
        <sz val="14"/>
        <color indexed="8"/>
        <rFont val="Calibri"/>
        <family val="2"/>
      </rPr>
      <t xml:space="preserve">                                                                      </t>
    </r>
  </si>
  <si>
    <r>
      <rPr>
        <b/>
        <sz val="16"/>
        <color indexed="8"/>
        <rFont val="Calibri"/>
        <family val="2"/>
      </rPr>
      <t xml:space="preserve">firma del coordinatore del Dipartimento         </t>
    </r>
    <r>
      <rPr>
        <b/>
        <sz val="11"/>
        <color indexed="8"/>
        <rFont val="Calibri"/>
        <family val="2"/>
      </rPr>
      <t xml:space="preserve">                                                </t>
    </r>
  </si>
  <si>
    <t>8                                    TOTALE CAPITOLO</t>
  </si>
  <si>
    <t xml:space="preserve">ACQUISTO SERVIZI E FORNITURE </t>
  </si>
  <si>
    <t xml:space="preserve">TIPOLOGIA </t>
  </si>
  <si>
    <t xml:space="preserve">TRASPORTO STRUMENTI </t>
  </si>
  <si>
    <t xml:space="preserve">TIPOGRAFIA </t>
  </si>
  <si>
    <t xml:space="preserve">COMPENSI COLLABORATORI ESTERNI </t>
  </si>
  <si>
    <t xml:space="preserve">ATTIVITA' </t>
  </si>
  <si>
    <t xml:space="preserve">MUSICA CAMERISTICA </t>
  </si>
  <si>
    <t xml:space="preserve">DIRETTORE </t>
  </si>
  <si>
    <t>SOLISTA</t>
  </si>
  <si>
    <t xml:space="preserve">ORCHESTRA </t>
  </si>
  <si>
    <t xml:space="preserve">SOLISTA  </t>
  </si>
  <si>
    <t xml:space="preserve">TIPOLOGIA PRESTAZIONE </t>
  </si>
  <si>
    <t xml:space="preserve">IMPORTO </t>
  </si>
  <si>
    <t xml:space="preserve">NOTE </t>
  </si>
  <si>
    <t xml:space="preserve">I COMPENSI SI INTENDONO LORDI E OMNICOMPRENSIVI </t>
  </si>
  <si>
    <t xml:space="preserve">docenti interni </t>
  </si>
  <si>
    <t xml:space="preserve">ATTENZIONE: per i dati numerici, compilare solamente le caselle con il fondo rosa- GLI IMPORTI SI INTENDONO LORDI E OMNICOMPRENSIVI </t>
  </si>
  <si>
    <t>Nota: i suddetti compensi si intendono al lordo delle ritenute fiscali e previdenziali a carico del percipiente</t>
  </si>
  <si>
    <t>Nota: i suddetti compensi si intendono omnicomprensivi ovvero assoggettati alle ritenute fiscali e previdenziali previste per legge (comprensivo di iva, cassa e ritenuta d'acconto se previste)</t>
  </si>
  <si>
    <t>Per la quantificazione delle voci di budget vedi tabella allegata "Tabella costi"</t>
  </si>
  <si>
    <t>5                      costo complessivo prestazione compresa   event. IVA , cassa e r.a.</t>
  </si>
  <si>
    <t xml:space="preserve">PROSPETTO RIEPILOGATIVO </t>
  </si>
  <si>
    <t>MASTERCLASS</t>
  </si>
  <si>
    <t>PROGETTO PER L'A.A. 2021/2022</t>
  </si>
  <si>
    <t>CONFERENZE</t>
  </si>
  <si>
    <t>RELATORE</t>
  </si>
  <si>
    <t>PIANISTI ACCOMPAGNATORI</t>
  </si>
  <si>
    <t>CLASSI DI CANTO, ECC.</t>
  </si>
  <si>
    <t>ALTRE PRESTAZIONI</t>
  </si>
  <si>
    <t>ACCOMPAGNATORI MASTERCLASS, ECC</t>
  </si>
  <si>
    <t>Prestazione oraria</t>
  </si>
  <si>
    <t xml:space="preserve">TABELLA COSTI  PRODUZIONE ARTISTICA  A.A. 2021/2022 </t>
  </si>
  <si>
    <t>TABELLA COSTI  PRODUZIONE ARTISTICA  A.A. 2021/2022</t>
  </si>
  <si>
    <t>SPECIFICA</t>
  </si>
  <si>
    <t>A FORFAIT</t>
  </si>
  <si>
    <t>TRASPORTO ESECUTORI</t>
  </si>
  <si>
    <t>ACCORDATURA</t>
  </si>
  <si>
    <t>DIRITTI SIAE</t>
  </si>
  <si>
    <t>costo variabile a secondo del numero, della tipologia e della destinazione</t>
  </si>
  <si>
    <t>costo variabile a seconda del numero e della destinazione</t>
  </si>
  <si>
    <t>pianoforte</t>
  </si>
  <si>
    <t>fino a 300 posti</t>
  </si>
  <si>
    <t>oltre 300 posti (audorium San Barnaba)</t>
  </si>
  <si>
    <t>preparazione e stampa con personale ed attrezzature del Conservatorio locandine formato A3, programmi di sala (volantini formato A5 solo per master etc.)</t>
  </si>
  <si>
    <t>Min. 200 €</t>
  </si>
  <si>
    <t>EVENTUALMENTE NON DOVUTA PER PROFESSIONISTI CON PARTITA IVA (FATTURA)</t>
  </si>
  <si>
    <t>docenti interni</t>
  </si>
  <si>
    <t>INPDAP 24,20% (compensi docenti interni)</t>
  </si>
  <si>
    <t>IRAP 8,50% (compensi docenti interni)</t>
  </si>
  <si>
    <t>IRAP 8,50% (compensi collaboratori esterni - eventualmente non dovuta per professionisti con partita IVA (fattura))</t>
  </si>
  <si>
    <t>6) IRAP 8,50% (compensi collaboratori esterni - eventualmente non dovuta per professionisti con partita IVA (fattura))</t>
  </si>
  <si>
    <t>6) IRAP 8,50% (compensi docenti interni)</t>
  </si>
  <si>
    <t>8) Eventuali altre imposte e diritti (specificare ___________________________)</t>
  </si>
  <si>
    <t>7) INPDAP 24,20% (compensi docenti interni)</t>
  </si>
  <si>
    <t>prospetto analitico progetti a.a. 2021/2022</t>
  </si>
  <si>
    <t xml:space="preserve">150 € PER LE REPLICHE </t>
  </si>
  <si>
    <t xml:space="preserve">COMPONENTI </t>
  </si>
  <si>
    <t xml:space="preserve">DOCENTE INTERNO </t>
  </si>
  <si>
    <t>6 ore giornaliere</t>
  </si>
  <si>
    <t>DOCENTE ESTERNO</t>
  </si>
  <si>
    <r>
      <t xml:space="preserve">Nota: i suddetti compeni si intendono omnicomprensivi ovvero assoggettati alle ritenute fiscali e previdenziali previste per legge (compresivi d' iva, cassa e ritenuta acconto se previste). </t>
    </r>
    <r>
      <rPr>
        <b/>
        <u/>
        <sz val="11"/>
        <color indexed="8"/>
        <rFont val="Calibri"/>
        <family val="2"/>
      </rPr>
      <t>Per i compensi in regime di lavoro autonomo occasionale l'importo si intende escluso IRAP (8,50%)</t>
    </r>
  </si>
  <si>
    <t>ATTIVITA' SVOLTE DA DOCENTI INTERNI -LIQUIDATE CON FONDO DI ISTITUTO - nelle more dell'approvazione del CONTRATTO INTEGRATIVO A.A. 2021/2022</t>
  </si>
  <si>
    <t>SPALLA</t>
  </si>
  <si>
    <t>PRIMA PARTE</t>
  </si>
  <si>
    <t>SECONDA PARTE</t>
  </si>
  <si>
    <t>FILA</t>
  </si>
  <si>
    <t>Prestazione giornaliera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</si>
</sst>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dd\ mmm\ yyyy"/>
  </numFmts>
  <fonts count="15" x14ac:knownFonts="1">
    <font>
      <sz val="11"/>
      <color indexed="8"/>
      <name val="Calibri"/>
    </font>
    <font>
      <sz val="14"/>
      <color indexed="8"/>
      <name val="Calibri"/>
      <family val="2"/>
    </font>
    <font>
      <b/>
      <sz val="14"/>
      <color indexed="11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u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20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vertical="center" wrapText="1"/>
    </xf>
    <xf numFmtId="0" fontId="0" fillId="2" borderId="2" xfId="0" applyNumberFormat="1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horizontal="left"/>
    </xf>
    <xf numFmtId="49" fontId="0" fillId="2" borderId="2" xfId="0" applyNumberFormat="1" applyFont="1" applyFill="1" applyBorder="1" applyAlignment="1"/>
    <xf numFmtId="4" fontId="0" fillId="4" borderId="2" xfId="0" applyNumberFormat="1" applyFont="1" applyFill="1" applyBorder="1" applyAlignment="1"/>
    <xf numFmtId="4" fontId="0" fillId="2" borderId="2" xfId="0" applyNumberFormat="1" applyFont="1" applyFill="1" applyBorder="1" applyAlignment="1"/>
    <xf numFmtId="4" fontId="0" fillId="2" borderId="2" xfId="0" applyNumberFormat="1" applyFont="1" applyFill="1" applyBorder="1" applyAlignment="1">
      <alignment horizontal="left"/>
    </xf>
    <xf numFmtId="0" fontId="0" fillId="3" borderId="2" xfId="0" applyNumberFormat="1" applyFont="1" applyFill="1" applyBorder="1" applyAlignment="1">
      <alignment vertical="center"/>
    </xf>
    <xf numFmtId="49" fontId="0" fillId="3" borderId="2" xfId="0" applyNumberFormat="1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vertical="center" wrapText="1"/>
    </xf>
    <xf numFmtId="4" fontId="0" fillId="3" borderId="2" xfId="0" applyNumberFormat="1" applyFont="1" applyFill="1" applyBorder="1" applyAlignment="1"/>
    <xf numFmtId="49" fontId="0" fillId="2" borderId="2" xfId="0" applyNumberFormat="1" applyFont="1" applyFill="1" applyBorder="1" applyAlignment="1">
      <alignment horizontal="left" vertical="center" wrapText="1"/>
    </xf>
    <xf numFmtId="4" fontId="0" fillId="2" borderId="2" xfId="0" applyNumberFormat="1" applyFont="1" applyFill="1" applyBorder="1" applyAlignment="1">
      <alignment horizontal="left" vertical="center" wrapText="1"/>
    </xf>
    <xf numFmtId="4" fontId="0" fillId="2" borderId="2" xfId="0" applyNumberFormat="1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/>
    <xf numFmtId="0" fontId="0" fillId="2" borderId="3" xfId="0" applyFont="1" applyFill="1" applyBorder="1" applyAlignment="1">
      <alignment vertical="center"/>
    </xf>
    <xf numFmtId="49" fontId="0" fillId="2" borderId="3" xfId="0" applyNumberFormat="1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left"/>
    </xf>
    <xf numFmtId="0" fontId="0" fillId="2" borderId="3" xfId="0" applyFont="1" applyFill="1" applyBorder="1" applyAlignment="1"/>
    <xf numFmtId="0" fontId="0" fillId="0" borderId="0" xfId="0" applyNumberFormat="1" applyFont="1" applyAlignment="1"/>
    <xf numFmtId="0" fontId="0" fillId="0" borderId="4" xfId="0" applyFont="1" applyBorder="1" applyAlignment="1"/>
    <xf numFmtId="0" fontId="0" fillId="0" borderId="3" xfId="0" applyFont="1" applyBorder="1" applyAlignment="1"/>
    <xf numFmtId="0" fontId="0" fillId="0" borderId="8" xfId="0" applyFont="1" applyBorder="1" applyAlignment="1"/>
    <xf numFmtId="49" fontId="4" fillId="2" borderId="12" xfId="0" applyNumberFormat="1" applyFont="1" applyFill="1" applyBorder="1" applyAlignment="1">
      <alignment horizontal="right" vertical="center" wrapText="1"/>
    </xf>
    <xf numFmtId="49" fontId="4" fillId="2" borderId="13" xfId="0" applyNumberFormat="1" applyFont="1" applyFill="1" applyBorder="1" applyAlignment="1">
      <alignment wrapText="1"/>
    </xf>
    <xf numFmtId="49" fontId="11" fillId="2" borderId="2" xfId="0" applyNumberFormat="1" applyFont="1" applyFill="1" applyBorder="1" applyAlignment="1">
      <alignment horizontal="center" vertical="center" textRotation="90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Border="1" applyAlignment="1"/>
    <xf numFmtId="49" fontId="12" fillId="2" borderId="2" xfId="0" applyNumberFormat="1" applyFont="1" applyFill="1" applyBorder="1" applyAlignment="1">
      <alignment vertical="center" wrapText="1"/>
    </xf>
    <xf numFmtId="49" fontId="12" fillId="3" borderId="2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wrapText="1"/>
    </xf>
    <xf numFmtId="49" fontId="0" fillId="0" borderId="2" xfId="0" applyNumberFormat="1" applyFont="1" applyFill="1" applyBorder="1" applyAlignment="1">
      <alignment wrapText="1"/>
    </xf>
    <xf numFmtId="4" fontId="0" fillId="0" borderId="2" xfId="0" applyNumberFormat="1" applyFont="1" applyFill="1" applyBorder="1" applyAlignment="1">
      <alignment horizontal="right" wrapText="1"/>
    </xf>
    <xf numFmtId="49" fontId="0" fillId="0" borderId="2" xfId="0" applyNumberFormat="1" applyFont="1" applyFill="1" applyBorder="1" applyAlignment="1">
      <alignment vertical="center" wrapText="1"/>
    </xf>
    <xf numFmtId="4" fontId="0" fillId="0" borderId="2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vertical="center" wrapText="1"/>
    </xf>
    <xf numFmtId="4" fontId="9" fillId="0" borderId="2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right" vertical="center" wrapText="1"/>
    </xf>
    <xf numFmtId="4" fontId="10" fillId="0" borderId="2" xfId="0" applyNumberFormat="1" applyFont="1" applyFill="1" applyBorder="1" applyAlignment="1">
      <alignment horizontal="right" vertical="center" wrapText="1"/>
    </xf>
    <xf numFmtId="49" fontId="9" fillId="0" borderId="2" xfId="0" applyNumberFormat="1" applyFont="1" applyFill="1" applyBorder="1" applyAlignment="1">
      <alignment horizontal="left" wrapText="1"/>
    </xf>
    <xf numFmtId="4" fontId="9" fillId="0" borderId="5" xfId="0" applyNumberFormat="1" applyFont="1" applyFill="1" applyBorder="1" applyAlignment="1">
      <alignment horizontal="right" vertical="center" wrapText="1"/>
    </xf>
    <xf numFmtId="49" fontId="6" fillId="0" borderId="12" xfId="0" applyNumberFormat="1" applyFont="1" applyFill="1" applyBorder="1" applyAlignment="1">
      <alignment horizontal="right" vertical="center" wrapText="1"/>
    </xf>
    <xf numFmtId="165" fontId="6" fillId="0" borderId="13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right" vertical="center" wrapText="1"/>
    </xf>
    <xf numFmtId="49" fontId="4" fillId="0" borderId="13" xfId="0" applyNumberFormat="1" applyFont="1" applyFill="1" applyBorder="1" applyAlignment="1">
      <alignment wrapText="1"/>
    </xf>
    <xf numFmtId="0" fontId="12" fillId="0" borderId="18" xfId="0" applyFont="1" applyFill="1" applyBorder="1" applyAlignment="1"/>
    <xf numFmtId="164" fontId="0" fillId="0" borderId="18" xfId="0" applyNumberFormat="1" applyFont="1" applyFill="1" applyBorder="1" applyAlignment="1"/>
    <xf numFmtId="0" fontId="12" fillId="0" borderId="44" xfId="0" applyFont="1" applyFill="1" applyBorder="1" applyAlignment="1"/>
    <xf numFmtId="164" fontId="0" fillId="0" borderId="44" xfId="0" applyNumberFormat="1" applyFont="1" applyFill="1" applyBorder="1" applyAlignment="1"/>
    <xf numFmtId="0" fontId="12" fillId="0" borderId="14" xfId="0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0" fontId="12" fillId="0" borderId="0" xfId="0" applyNumberFormat="1" applyFont="1" applyAlignment="1"/>
    <xf numFmtId="0" fontId="12" fillId="0" borderId="3" xfId="0" applyFont="1" applyBorder="1" applyAlignment="1"/>
    <xf numFmtId="0" fontId="0" fillId="5" borderId="2" xfId="0" applyNumberFormat="1" applyFont="1" applyFill="1" applyBorder="1" applyAlignment="1">
      <alignment vertical="center"/>
    </xf>
    <xf numFmtId="49" fontId="12" fillId="0" borderId="2" xfId="0" applyNumberFormat="1" applyFont="1" applyFill="1" applyBorder="1" applyAlignment="1">
      <alignment vertical="center" wrapText="1"/>
    </xf>
    <xf numFmtId="0" fontId="0" fillId="0" borderId="35" xfId="0" applyFill="1" applyBorder="1"/>
    <xf numFmtId="0" fontId="0" fillId="0" borderId="0" xfId="0" applyFill="1" applyBorder="1"/>
    <xf numFmtId="164" fontId="0" fillId="0" borderId="0" xfId="0" applyNumberFormat="1" applyFill="1" applyBorder="1"/>
    <xf numFmtId="0" fontId="0" fillId="0" borderId="28" xfId="0" applyFill="1" applyBorder="1"/>
    <xf numFmtId="0" fontId="12" fillId="0" borderId="14" xfId="0" applyFont="1" applyFill="1" applyBorder="1"/>
    <xf numFmtId="164" fontId="0" fillId="0" borderId="14" xfId="0" applyNumberFormat="1" applyFill="1" applyBorder="1"/>
    <xf numFmtId="0" fontId="0" fillId="0" borderId="14" xfId="0" applyFill="1" applyBorder="1"/>
    <xf numFmtId="0" fontId="0" fillId="0" borderId="36" xfId="0" applyFill="1" applyBorder="1"/>
    <xf numFmtId="0" fontId="0" fillId="0" borderId="31" xfId="0" applyFill="1" applyBorder="1"/>
    <xf numFmtId="0" fontId="12" fillId="0" borderId="35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28" xfId="0" applyFill="1" applyBorder="1" applyAlignment="1">
      <alignment horizontal="left" wrapText="1"/>
    </xf>
    <xf numFmtId="0" fontId="12" fillId="0" borderId="18" xfId="0" applyFont="1" applyFill="1" applyBorder="1"/>
    <xf numFmtId="0" fontId="13" fillId="0" borderId="14" xfId="0" applyFont="1" applyFill="1" applyBorder="1" applyAlignment="1">
      <alignment vertical="center" wrapText="1"/>
    </xf>
    <xf numFmtId="164" fontId="13" fillId="0" borderId="14" xfId="0" applyNumberFormat="1" applyFont="1" applyFill="1" applyBorder="1" applyAlignment="1">
      <alignment vertical="center"/>
    </xf>
    <xf numFmtId="164" fontId="13" fillId="0" borderId="14" xfId="0" applyNumberFormat="1" applyFont="1" applyFill="1" applyBorder="1" applyAlignment="1">
      <alignment horizontal="center" vertical="center"/>
    </xf>
    <xf numFmtId="0" fontId="12" fillId="0" borderId="44" xfId="0" applyFont="1" applyFill="1" applyBorder="1"/>
    <xf numFmtId="164" fontId="0" fillId="0" borderId="16" xfId="0" applyNumberFormat="1" applyFill="1" applyBorder="1"/>
    <xf numFmtId="0" fontId="0" fillId="0" borderId="44" xfId="0" applyFont="1" applyFill="1" applyBorder="1" applyAlignment="1"/>
    <xf numFmtId="0" fontId="12" fillId="0" borderId="0" xfId="0" applyFont="1" applyFill="1" applyBorder="1" applyAlignment="1">
      <alignment horizontal="left" wrapText="1"/>
    </xf>
    <xf numFmtId="0" fontId="0" fillId="0" borderId="54" xfId="0" applyFill="1" applyBorder="1"/>
    <xf numFmtId="164" fontId="0" fillId="0" borderId="36" xfId="0" applyNumberFormat="1" applyFill="1" applyBorder="1"/>
    <xf numFmtId="164" fontId="0" fillId="0" borderId="15" xfId="0" applyNumberFormat="1" applyFill="1" applyBorder="1"/>
    <xf numFmtId="164" fontId="0" fillId="0" borderId="48" xfId="0" applyNumberFormat="1" applyFill="1" applyBorder="1"/>
    <xf numFmtId="0" fontId="12" fillId="0" borderId="27" xfId="0" applyFont="1" applyFill="1" applyBorder="1" applyAlignment="1">
      <alignment horizontal="center" vertical="center"/>
    </xf>
    <xf numFmtId="164" fontId="12" fillId="0" borderId="23" xfId="0" applyNumberFormat="1" applyFont="1" applyFill="1" applyBorder="1" applyAlignment="1">
      <alignment horizontal="center" vertical="center"/>
    </xf>
    <xf numFmtId="164" fontId="0" fillId="0" borderId="59" xfId="0" applyNumberFormat="1" applyFont="1" applyFill="1" applyBorder="1" applyAlignment="1">
      <alignment horizontal="center" vertical="center"/>
    </xf>
    <xf numFmtId="164" fontId="0" fillId="0" borderId="55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49" fontId="0" fillId="2" borderId="3" xfId="0" applyNumberFormat="1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left"/>
    </xf>
    <xf numFmtId="49" fontId="1" fillId="2" borderId="37" xfId="0" applyNumberFormat="1" applyFont="1" applyFill="1" applyBorder="1" applyAlignment="1">
      <alignment horizontal="center" vertical="center"/>
    </xf>
    <xf numFmtId="49" fontId="1" fillId="2" borderId="38" xfId="0" applyNumberFormat="1" applyFont="1" applyFill="1" applyBorder="1" applyAlignment="1">
      <alignment horizontal="center" vertical="center"/>
    </xf>
    <xf numFmtId="49" fontId="1" fillId="2" borderId="39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49" fontId="7" fillId="0" borderId="6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49" fontId="7" fillId="0" borderId="9" xfId="0" applyNumberFormat="1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164" fontId="12" fillId="0" borderId="15" xfId="0" applyNumberFormat="1" applyFont="1" applyFill="1" applyBorder="1" applyAlignment="1">
      <alignment wrapText="1"/>
    </xf>
    <xf numFmtId="164" fontId="12" fillId="0" borderId="17" xfId="0" applyNumberFormat="1" applyFont="1" applyFill="1" applyBorder="1" applyAlignment="1">
      <alignment wrapText="1"/>
    </xf>
    <xf numFmtId="164" fontId="12" fillId="0" borderId="15" xfId="0" applyNumberFormat="1" applyFont="1" applyFill="1" applyBorder="1" applyAlignment="1">
      <alignment vertical="center"/>
    </xf>
    <xf numFmtId="164" fontId="12" fillId="0" borderId="25" xfId="0" applyNumberFormat="1" applyFont="1" applyFill="1" applyBorder="1" applyAlignment="1">
      <alignment vertical="center"/>
    </xf>
    <xf numFmtId="164" fontId="12" fillId="0" borderId="19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13" fillId="0" borderId="24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164" fontId="12" fillId="0" borderId="15" xfId="0" applyNumberFormat="1" applyFont="1" applyFill="1" applyBorder="1" applyAlignment="1">
      <alignment horizontal="center" vertical="center"/>
    </xf>
    <xf numFmtId="164" fontId="12" fillId="0" borderId="16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 horizontal="left" wrapText="1"/>
    </xf>
    <xf numFmtId="0" fontId="0" fillId="0" borderId="57" xfId="0" applyFill="1" applyBorder="1" applyAlignment="1">
      <alignment horizontal="left" wrapText="1"/>
    </xf>
    <xf numFmtId="0" fontId="0" fillId="0" borderId="58" xfId="0" applyFill="1" applyBorder="1" applyAlignment="1">
      <alignment horizontal="left" wrapText="1"/>
    </xf>
    <xf numFmtId="0" fontId="12" fillId="0" borderId="42" xfId="0" applyFont="1" applyFill="1" applyBorder="1" applyAlignment="1">
      <alignment horizontal="left" vertical="center"/>
    </xf>
    <xf numFmtId="0" fontId="12" fillId="0" borderId="48" xfId="0" applyFont="1" applyFill="1" applyBorder="1" applyAlignment="1">
      <alignment horizontal="left" vertical="center"/>
    </xf>
    <xf numFmtId="0" fontId="12" fillId="0" borderId="43" xfId="0" applyFont="1" applyFill="1" applyBorder="1" applyAlignment="1">
      <alignment horizontal="left" vertical="center"/>
    </xf>
    <xf numFmtId="0" fontId="12" fillId="0" borderId="40" xfId="0" applyFont="1" applyFill="1" applyBorder="1" applyAlignment="1">
      <alignment horizontal="left" vertical="center"/>
    </xf>
    <xf numFmtId="0" fontId="12" fillId="0" borderId="49" xfId="0" applyFont="1" applyFill="1" applyBorder="1" applyAlignment="1">
      <alignment horizontal="left" vertical="center"/>
    </xf>
    <xf numFmtId="0" fontId="12" fillId="0" borderId="41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164" fontId="0" fillId="0" borderId="50" xfId="0" applyNumberFormat="1" applyFont="1" applyFill="1" applyBorder="1" applyAlignment="1">
      <alignment vertical="center" wrapText="1"/>
    </xf>
    <xf numFmtId="164" fontId="0" fillId="0" borderId="51" xfId="0" applyNumberFormat="1" applyFont="1" applyFill="1" applyBorder="1" applyAlignment="1">
      <alignment vertical="center" wrapText="1"/>
    </xf>
    <xf numFmtId="164" fontId="0" fillId="0" borderId="15" xfId="0" applyNumberFormat="1" applyFont="1" applyFill="1" applyBorder="1" applyAlignment="1">
      <alignment vertical="center" wrapText="1"/>
    </xf>
    <xf numFmtId="164" fontId="0" fillId="0" borderId="17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7" xfId="0" applyNumberFormat="1" applyFont="1" applyFill="1" applyBorder="1" applyAlignment="1">
      <alignment vertical="center" wrapText="1"/>
    </xf>
    <xf numFmtId="0" fontId="12" fillId="0" borderId="53" xfId="0" applyFont="1" applyFill="1" applyBorder="1" applyAlignment="1">
      <alignment horizontal="left" wrapText="1"/>
    </xf>
    <xf numFmtId="0" fontId="0" fillId="0" borderId="53" xfId="0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12" fillId="0" borderId="2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64" fontId="0" fillId="0" borderId="44" xfId="0" applyNumberFormat="1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left" wrapText="1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164" fontId="0" fillId="0" borderId="20" xfId="0" applyNumberFormat="1" applyFill="1" applyBorder="1" applyAlignment="1">
      <alignment horizontal="center" vertical="center"/>
    </xf>
    <xf numFmtId="164" fontId="0" fillId="0" borderId="45" xfId="0" applyNumberFormat="1" applyFill="1" applyBorder="1" applyAlignment="1">
      <alignment horizontal="center" vertical="center"/>
    </xf>
    <xf numFmtId="164" fontId="0" fillId="0" borderId="61" xfId="0" applyNumberFormat="1" applyFill="1" applyBorder="1" applyAlignment="1">
      <alignment horizontal="center" vertical="center"/>
    </xf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FFFF00"/>
      <rgbColor rgb="FFFDE9D9"/>
      <rgbColor rgb="FFDAEE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62"/>
  <sheetViews>
    <sheetView showGridLines="0" topLeftCell="A19" zoomScaleNormal="100" workbookViewId="0">
      <selection activeCell="D20" sqref="D20"/>
    </sheetView>
  </sheetViews>
  <sheetFormatPr defaultColWidth="8.85546875" defaultRowHeight="15" customHeight="1" x14ac:dyDescent="0.25"/>
  <cols>
    <col min="1" max="1" width="5.28515625" style="1" customWidth="1"/>
    <col min="2" max="2" width="38.140625" style="1" bestFit="1" customWidth="1"/>
    <col min="3" max="3" width="29.42578125" style="1" customWidth="1"/>
    <col min="4" max="4" width="25.7109375" style="1" customWidth="1"/>
    <col min="5" max="5" width="12.7109375" style="1" customWidth="1"/>
    <col min="6" max="6" width="6.85546875" style="1" customWidth="1"/>
    <col min="7" max="7" width="12.7109375" style="1" customWidth="1"/>
    <col min="8" max="8" width="9.7109375" style="1" customWidth="1"/>
    <col min="9" max="256" width="8.85546875" style="1" customWidth="1"/>
  </cols>
  <sheetData>
    <row r="1" spans="1:256" ht="19.5" customHeight="1" x14ac:dyDescent="0.3">
      <c r="A1" s="91" t="s">
        <v>0</v>
      </c>
      <c r="B1" s="92"/>
      <c r="C1" s="92"/>
      <c r="D1" s="92"/>
      <c r="E1" s="93"/>
      <c r="F1" s="93"/>
      <c r="G1" s="93"/>
      <c r="H1" s="93"/>
    </row>
    <row r="2" spans="1:256" ht="19.5" customHeight="1" x14ac:dyDescent="0.25">
      <c r="A2" s="102" t="s">
        <v>108</v>
      </c>
      <c r="B2" s="103"/>
      <c r="C2" s="103"/>
      <c r="D2" s="103"/>
      <c r="E2" s="103"/>
      <c r="F2" s="103"/>
      <c r="G2" s="103"/>
      <c r="H2" s="104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</row>
    <row r="3" spans="1:256" ht="18" customHeight="1" x14ac:dyDescent="0.25">
      <c r="A3" s="94" t="s">
        <v>1</v>
      </c>
      <c r="B3" s="95"/>
      <c r="C3" s="98"/>
      <c r="D3" s="99"/>
      <c r="E3" s="99"/>
      <c r="F3" s="99"/>
      <c r="G3" s="99"/>
      <c r="H3" s="99"/>
    </row>
    <row r="4" spans="1:256" ht="18" customHeight="1" x14ac:dyDescent="0.25">
      <c r="A4" s="94" t="s">
        <v>2</v>
      </c>
      <c r="B4" s="95"/>
      <c r="C4" s="98"/>
      <c r="D4" s="99"/>
      <c r="E4" s="99"/>
      <c r="F4" s="99"/>
      <c r="G4" s="99"/>
      <c r="H4" s="99"/>
    </row>
    <row r="5" spans="1:256" ht="41.25" customHeight="1" x14ac:dyDescent="0.25">
      <c r="A5" s="96" t="s">
        <v>70</v>
      </c>
      <c r="B5" s="97"/>
      <c r="C5" s="97"/>
      <c r="D5" s="97"/>
      <c r="E5" s="97"/>
      <c r="F5" s="97"/>
      <c r="G5" s="97"/>
      <c r="H5" s="97"/>
    </row>
    <row r="6" spans="1:256" ht="108" customHeight="1" x14ac:dyDescent="0.25">
      <c r="A6" s="3" t="s">
        <v>3</v>
      </c>
      <c r="B6" s="4" t="s">
        <v>4</v>
      </c>
      <c r="C6" s="4" t="s">
        <v>5</v>
      </c>
      <c r="D6" s="4" t="s">
        <v>6</v>
      </c>
      <c r="E6" s="33" t="s">
        <v>74</v>
      </c>
      <c r="F6" s="33" t="s">
        <v>7</v>
      </c>
      <c r="G6" s="34" t="s">
        <v>8</v>
      </c>
      <c r="H6" s="32" t="s">
        <v>53</v>
      </c>
    </row>
    <row r="7" spans="1:256" ht="15" customHeight="1" x14ac:dyDescent="0.25">
      <c r="A7" s="5">
        <v>1</v>
      </c>
      <c r="B7" s="4" t="s">
        <v>9</v>
      </c>
      <c r="C7" s="6"/>
      <c r="D7" s="7"/>
      <c r="E7" s="8"/>
      <c r="F7" s="8"/>
      <c r="G7" s="9">
        <f t="shared" ref="G7:G16" si="0">E7*F7</f>
        <v>0</v>
      </c>
      <c r="H7" s="9"/>
    </row>
    <row r="8" spans="1:256" ht="15" customHeight="1" x14ac:dyDescent="0.25">
      <c r="A8" s="5">
        <v>1</v>
      </c>
      <c r="B8" s="4" t="s">
        <v>9</v>
      </c>
      <c r="C8" s="6"/>
      <c r="D8" s="7"/>
      <c r="E8" s="8"/>
      <c r="F8" s="8"/>
      <c r="G8" s="9">
        <f t="shared" si="0"/>
        <v>0</v>
      </c>
      <c r="H8" s="9"/>
    </row>
    <row r="9" spans="1:256" ht="15" customHeight="1" x14ac:dyDescent="0.25">
      <c r="A9" s="5">
        <v>1</v>
      </c>
      <c r="B9" s="4" t="s">
        <v>9</v>
      </c>
      <c r="C9" s="6"/>
      <c r="D9" s="7"/>
      <c r="E9" s="8"/>
      <c r="F9" s="8"/>
      <c r="G9" s="9">
        <f t="shared" si="0"/>
        <v>0</v>
      </c>
      <c r="H9" s="9"/>
    </row>
    <row r="10" spans="1:256" ht="15" customHeight="1" x14ac:dyDescent="0.25">
      <c r="A10" s="5">
        <v>1</v>
      </c>
      <c r="B10" s="4" t="s">
        <v>9</v>
      </c>
      <c r="C10" s="6"/>
      <c r="D10" s="7"/>
      <c r="E10" s="8"/>
      <c r="F10" s="8"/>
      <c r="G10" s="9">
        <f t="shared" si="0"/>
        <v>0</v>
      </c>
      <c r="H10" s="9"/>
    </row>
    <row r="11" spans="1:256" ht="15" customHeight="1" x14ac:dyDescent="0.25">
      <c r="A11" s="5">
        <v>1</v>
      </c>
      <c r="B11" s="4" t="s">
        <v>9</v>
      </c>
      <c r="C11" s="6"/>
      <c r="D11" s="7"/>
      <c r="E11" s="8"/>
      <c r="F11" s="8"/>
      <c r="G11" s="9">
        <f t="shared" si="0"/>
        <v>0</v>
      </c>
      <c r="H11" s="9"/>
    </row>
    <row r="12" spans="1:256" ht="15" customHeight="1" x14ac:dyDescent="0.25">
      <c r="A12" s="5">
        <v>1</v>
      </c>
      <c r="B12" s="4" t="s">
        <v>9</v>
      </c>
      <c r="C12" s="6"/>
      <c r="D12" s="7"/>
      <c r="E12" s="8"/>
      <c r="F12" s="8"/>
      <c r="G12" s="9">
        <f t="shared" si="0"/>
        <v>0</v>
      </c>
      <c r="H12" s="9"/>
    </row>
    <row r="13" spans="1:256" ht="15" customHeight="1" x14ac:dyDescent="0.25">
      <c r="A13" s="5">
        <v>1</v>
      </c>
      <c r="B13" s="4" t="s">
        <v>9</v>
      </c>
      <c r="C13" s="10"/>
      <c r="D13" s="9"/>
      <c r="E13" s="8"/>
      <c r="F13" s="8"/>
      <c r="G13" s="9">
        <f t="shared" si="0"/>
        <v>0</v>
      </c>
      <c r="H13" s="9"/>
    </row>
    <row r="14" spans="1:256" ht="15" customHeight="1" x14ac:dyDescent="0.25">
      <c r="A14" s="5">
        <v>1</v>
      </c>
      <c r="B14" s="4" t="s">
        <v>9</v>
      </c>
      <c r="C14" s="10"/>
      <c r="D14" s="9"/>
      <c r="E14" s="8"/>
      <c r="F14" s="8"/>
      <c r="G14" s="9">
        <f t="shared" si="0"/>
        <v>0</v>
      </c>
      <c r="H14" s="9"/>
    </row>
    <row r="15" spans="1:256" ht="15" customHeight="1" x14ac:dyDescent="0.25">
      <c r="A15" s="5">
        <v>1</v>
      </c>
      <c r="B15" s="4" t="s">
        <v>9</v>
      </c>
      <c r="C15" s="10"/>
      <c r="D15" s="9"/>
      <c r="E15" s="8"/>
      <c r="F15" s="8"/>
      <c r="G15" s="9">
        <f t="shared" si="0"/>
        <v>0</v>
      </c>
      <c r="H15" s="9"/>
    </row>
    <row r="16" spans="1:256" ht="15" customHeight="1" x14ac:dyDescent="0.25">
      <c r="A16" s="5">
        <v>1</v>
      </c>
      <c r="B16" s="4" t="s">
        <v>9</v>
      </c>
      <c r="C16" s="10"/>
      <c r="D16" s="9"/>
      <c r="E16" s="8"/>
      <c r="F16" s="8"/>
      <c r="G16" s="9">
        <f t="shared" si="0"/>
        <v>0</v>
      </c>
      <c r="H16" s="9"/>
    </row>
    <row r="17" spans="1:8" ht="15" customHeight="1" x14ac:dyDescent="0.25">
      <c r="A17" s="11">
        <v>1</v>
      </c>
      <c r="B17" s="12" t="s">
        <v>9</v>
      </c>
      <c r="C17" s="13"/>
      <c r="D17" s="14"/>
      <c r="E17" s="15"/>
      <c r="F17" s="15"/>
      <c r="G17" s="15"/>
      <c r="H17" s="15">
        <f>SUM(G7:G16)</f>
        <v>0</v>
      </c>
    </row>
    <row r="18" spans="1:8" ht="27" customHeight="1" x14ac:dyDescent="0.25">
      <c r="A18" s="5">
        <v>2</v>
      </c>
      <c r="B18" s="36" t="s">
        <v>69</v>
      </c>
      <c r="C18" s="16"/>
      <c r="D18" s="4"/>
      <c r="E18" s="8"/>
      <c r="F18" s="8"/>
      <c r="G18" s="9">
        <f t="shared" ref="G18:G23" si="1">E18*F18</f>
        <v>0</v>
      </c>
      <c r="H18" s="9"/>
    </row>
    <row r="19" spans="1:8" ht="27" customHeight="1" x14ac:dyDescent="0.25">
      <c r="A19" s="5">
        <v>2</v>
      </c>
      <c r="B19" s="36" t="s">
        <v>69</v>
      </c>
      <c r="C19" s="16"/>
      <c r="D19" s="4"/>
      <c r="E19" s="8"/>
      <c r="F19" s="8"/>
      <c r="G19" s="9">
        <f t="shared" si="1"/>
        <v>0</v>
      </c>
      <c r="H19" s="9"/>
    </row>
    <row r="20" spans="1:8" ht="27" customHeight="1" x14ac:dyDescent="0.25">
      <c r="A20" s="5">
        <v>2</v>
      </c>
      <c r="B20" s="36" t="s">
        <v>69</v>
      </c>
      <c r="C20" s="16"/>
      <c r="D20" s="4"/>
      <c r="E20" s="8"/>
      <c r="F20" s="8"/>
      <c r="G20" s="9">
        <f t="shared" si="1"/>
        <v>0</v>
      </c>
      <c r="H20" s="9"/>
    </row>
    <row r="21" spans="1:8" ht="15" customHeight="1" x14ac:dyDescent="0.25">
      <c r="A21" s="5">
        <v>2</v>
      </c>
      <c r="B21" s="36" t="s">
        <v>69</v>
      </c>
      <c r="C21" s="17"/>
      <c r="D21" s="18"/>
      <c r="E21" s="8"/>
      <c r="F21" s="8"/>
      <c r="G21" s="9">
        <f t="shared" si="1"/>
        <v>0</v>
      </c>
      <c r="H21" s="9"/>
    </row>
    <row r="22" spans="1:8" ht="15" customHeight="1" x14ac:dyDescent="0.25">
      <c r="A22" s="5">
        <v>2</v>
      </c>
      <c r="B22" s="36" t="s">
        <v>69</v>
      </c>
      <c r="C22" s="17"/>
      <c r="D22" s="18"/>
      <c r="E22" s="8"/>
      <c r="F22" s="8"/>
      <c r="G22" s="9">
        <f t="shared" si="1"/>
        <v>0</v>
      </c>
      <c r="H22" s="9"/>
    </row>
    <row r="23" spans="1:8" ht="15" customHeight="1" x14ac:dyDescent="0.25">
      <c r="A23" s="5">
        <v>2</v>
      </c>
      <c r="B23" s="36" t="s">
        <v>69</v>
      </c>
      <c r="C23" s="17"/>
      <c r="D23" s="18"/>
      <c r="E23" s="8"/>
      <c r="F23" s="8"/>
      <c r="G23" s="9">
        <f t="shared" si="1"/>
        <v>0</v>
      </c>
      <c r="H23" s="9"/>
    </row>
    <row r="24" spans="1:8" ht="15" customHeight="1" x14ac:dyDescent="0.25">
      <c r="A24" s="11">
        <v>2</v>
      </c>
      <c r="B24" s="37" t="s">
        <v>100</v>
      </c>
      <c r="C24" s="13"/>
      <c r="D24" s="14"/>
      <c r="E24" s="15"/>
      <c r="F24" s="15"/>
      <c r="G24" s="15"/>
      <c r="H24" s="15">
        <f>SUM(G18:G23)</f>
        <v>0</v>
      </c>
    </row>
    <row r="25" spans="1:8" ht="15" customHeight="1" x14ac:dyDescent="0.25">
      <c r="A25" s="5">
        <v>3</v>
      </c>
      <c r="B25" s="4" t="s">
        <v>10</v>
      </c>
      <c r="C25" s="19"/>
      <c r="D25" s="4" t="s">
        <v>11</v>
      </c>
      <c r="E25" s="8"/>
      <c r="F25" s="8"/>
      <c r="G25" s="9">
        <f t="shared" ref="G25:G40" si="2">E25*F25</f>
        <v>0</v>
      </c>
      <c r="H25" s="9"/>
    </row>
    <row r="26" spans="1:8" ht="15" customHeight="1" x14ac:dyDescent="0.25">
      <c r="A26" s="5">
        <v>3</v>
      </c>
      <c r="B26" s="4" t="s">
        <v>10</v>
      </c>
      <c r="C26" s="19"/>
      <c r="D26" s="4" t="s">
        <v>12</v>
      </c>
      <c r="E26" s="8"/>
      <c r="F26" s="8"/>
      <c r="G26" s="9">
        <f t="shared" si="2"/>
        <v>0</v>
      </c>
      <c r="H26" s="9"/>
    </row>
    <row r="27" spans="1:8" ht="15" customHeight="1" x14ac:dyDescent="0.25">
      <c r="A27" s="5">
        <v>3</v>
      </c>
      <c r="B27" s="4" t="s">
        <v>10</v>
      </c>
      <c r="C27" s="19"/>
      <c r="D27" s="4" t="s">
        <v>13</v>
      </c>
      <c r="E27" s="8"/>
      <c r="F27" s="8"/>
      <c r="G27" s="9">
        <f t="shared" si="2"/>
        <v>0</v>
      </c>
      <c r="H27" s="9"/>
    </row>
    <row r="28" spans="1:8" ht="15" customHeight="1" x14ac:dyDescent="0.25">
      <c r="A28" s="5">
        <v>3</v>
      </c>
      <c r="B28" s="4" t="s">
        <v>10</v>
      </c>
      <c r="C28" s="19"/>
      <c r="D28" s="4" t="s">
        <v>14</v>
      </c>
      <c r="E28" s="8"/>
      <c r="F28" s="8"/>
      <c r="G28" s="9">
        <f t="shared" si="2"/>
        <v>0</v>
      </c>
      <c r="H28" s="9"/>
    </row>
    <row r="29" spans="1:8" ht="15" customHeight="1" x14ac:dyDescent="0.25">
      <c r="A29" s="5">
        <v>3</v>
      </c>
      <c r="B29" s="4" t="s">
        <v>10</v>
      </c>
      <c r="C29" s="19"/>
      <c r="D29" s="4" t="s">
        <v>15</v>
      </c>
      <c r="E29" s="8"/>
      <c r="F29" s="8"/>
      <c r="G29" s="9">
        <f t="shared" si="2"/>
        <v>0</v>
      </c>
      <c r="H29" s="9"/>
    </row>
    <row r="30" spans="1:8" ht="15" customHeight="1" x14ac:dyDescent="0.25">
      <c r="A30" s="5">
        <v>3</v>
      </c>
      <c r="B30" s="4" t="s">
        <v>10</v>
      </c>
      <c r="C30" s="19"/>
      <c r="D30" s="4" t="s">
        <v>16</v>
      </c>
      <c r="E30" s="8"/>
      <c r="F30" s="8"/>
      <c r="G30" s="9">
        <f t="shared" si="2"/>
        <v>0</v>
      </c>
      <c r="H30" s="9"/>
    </row>
    <row r="31" spans="1:8" ht="15" customHeight="1" x14ac:dyDescent="0.25">
      <c r="A31" s="5">
        <v>3</v>
      </c>
      <c r="B31" s="4" t="s">
        <v>10</v>
      </c>
      <c r="C31" s="19"/>
      <c r="D31" s="4" t="s">
        <v>17</v>
      </c>
      <c r="E31" s="8"/>
      <c r="F31" s="8"/>
      <c r="G31" s="9">
        <f t="shared" si="2"/>
        <v>0</v>
      </c>
      <c r="H31" s="9"/>
    </row>
    <row r="32" spans="1:8" ht="15" customHeight="1" x14ac:dyDescent="0.25">
      <c r="A32" s="5">
        <v>3</v>
      </c>
      <c r="B32" s="4" t="s">
        <v>10</v>
      </c>
      <c r="C32" s="19"/>
      <c r="D32" s="4" t="s">
        <v>18</v>
      </c>
      <c r="E32" s="8"/>
      <c r="F32" s="8"/>
      <c r="G32" s="9">
        <f t="shared" si="2"/>
        <v>0</v>
      </c>
      <c r="H32" s="9"/>
    </row>
    <row r="33" spans="1:8" ht="15" customHeight="1" x14ac:dyDescent="0.25">
      <c r="A33" s="5">
        <v>3</v>
      </c>
      <c r="B33" s="4" t="s">
        <v>10</v>
      </c>
      <c r="C33" s="19"/>
      <c r="D33" s="4" t="s">
        <v>19</v>
      </c>
      <c r="E33" s="8"/>
      <c r="F33" s="8"/>
      <c r="G33" s="9">
        <f t="shared" si="2"/>
        <v>0</v>
      </c>
      <c r="H33" s="9"/>
    </row>
    <row r="34" spans="1:8" ht="15" customHeight="1" x14ac:dyDescent="0.25">
      <c r="A34" s="5">
        <v>3</v>
      </c>
      <c r="B34" s="4" t="s">
        <v>10</v>
      </c>
      <c r="C34" s="19"/>
      <c r="D34" s="4" t="s">
        <v>20</v>
      </c>
      <c r="E34" s="8"/>
      <c r="F34" s="8"/>
      <c r="G34" s="9">
        <f t="shared" si="2"/>
        <v>0</v>
      </c>
      <c r="H34" s="9"/>
    </row>
    <row r="35" spans="1:8" ht="15" customHeight="1" x14ac:dyDescent="0.25">
      <c r="A35" s="5">
        <v>3</v>
      </c>
      <c r="B35" s="4" t="s">
        <v>10</v>
      </c>
      <c r="C35" s="19"/>
      <c r="D35" s="4" t="s">
        <v>21</v>
      </c>
      <c r="E35" s="8"/>
      <c r="F35" s="8"/>
      <c r="G35" s="9">
        <f t="shared" si="2"/>
        <v>0</v>
      </c>
      <c r="H35" s="9"/>
    </row>
    <row r="36" spans="1:8" ht="15" customHeight="1" x14ac:dyDescent="0.25">
      <c r="A36" s="5">
        <v>3</v>
      </c>
      <c r="B36" s="4" t="s">
        <v>10</v>
      </c>
      <c r="C36" s="19"/>
      <c r="D36" s="4" t="s">
        <v>22</v>
      </c>
      <c r="E36" s="8"/>
      <c r="F36" s="8"/>
      <c r="G36" s="9">
        <f t="shared" si="2"/>
        <v>0</v>
      </c>
      <c r="H36" s="9"/>
    </row>
    <row r="37" spans="1:8" ht="15" customHeight="1" x14ac:dyDescent="0.25">
      <c r="A37" s="5">
        <v>3</v>
      </c>
      <c r="B37" s="4" t="s">
        <v>10</v>
      </c>
      <c r="C37" s="19"/>
      <c r="D37" s="4" t="s">
        <v>23</v>
      </c>
      <c r="E37" s="8"/>
      <c r="F37" s="8"/>
      <c r="G37" s="9">
        <f t="shared" si="2"/>
        <v>0</v>
      </c>
      <c r="H37" s="9"/>
    </row>
    <row r="38" spans="1:8" ht="15" customHeight="1" x14ac:dyDescent="0.25">
      <c r="A38" s="5">
        <v>3</v>
      </c>
      <c r="B38" s="4" t="s">
        <v>10</v>
      </c>
      <c r="C38" s="19"/>
      <c r="D38" s="4" t="s">
        <v>24</v>
      </c>
      <c r="E38" s="8"/>
      <c r="F38" s="8"/>
      <c r="G38" s="9">
        <f t="shared" si="2"/>
        <v>0</v>
      </c>
      <c r="H38" s="9"/>
    </row>
    <row r="39" spans="1:8" ht="15" customHeight="1" x14ac:dyDescent="0.25">
      <c r="A39" s="5">
        <v>3</v>
      </c>
      <c r="B39" s="4" t="s">
        <v>10</v>
      </c>
      <c r="C39" s="19"/>
      <c r="D39" s="4" t="s">
        <v>25</v>
      </c>
      <c r="E39" s="8"/>
      <c r="F39" s="8"/>
      <c r="G39" s="9">
        <f t="shared" si="2"/>
        <v>0</v>
      </c>
      <c r="H39" s="9"/>
    </row>
    <row r="40" spans="1:8" ht="15" customHeight="1" x14ac:dyDescent="0.25">
      <c r="A40" s="5">
        <v>3</v>
      </c>
      <c r="B40" s="4" t="s">
        <v>10</v>
      </c>
      <c r="C40" s="19"/>
      <c r="D40" s="4" t="s">
        <v>26</v>
      </c>
      <c r="E40" s="8"/>
      <c r="F40" s="8"/>
      <c r="G40" s="9">
        <f t="shared" si="2"/>
        <v>0</v>
      </c>
      <c r="H40" s="9"/>
    </row>
    <row r="41" spans="1:8" ht="15" customHeight="1" x14ac:dyDescent="0.25">
      <c r="A41" s="11">
        <v>3</v>
      </c>
      <c r="B41" s="12" t="s">
        <v>10</v>
      </c>
      <c r="C41" s="14"/>
      <c r="D41" s="14"/>
      <c r="E41" s="15"/>
      <c r="F41" s="15"/>
      <c r="G41" s="15"/>
      <c r="H41" s="15">
        <f>SUM(G25:G40)</f>
        <v>0</v>
      </c>
    </row>
    <row r="42" spans="1:8" ht="15" customHeight="1" x14ac:dyDescent="0.25">
      <c r="A42" s="5">
        <v>4</v>
      </c>
      <c r="B42" s="4" t="s">
        <v>27</v>
      </c>
      <c r="C42" s="19"/>
      <c r="D42" s="4" t="s">
        <v>28</v>
      </c>
      <c r="E42" s="8"/>
      <c r="F42" s="8"/>
      <c r="G42" s="9">
        <f t="shared" ref="G42:G44" si="3">E42*F42</f>
        <v>0</v>
      </c>
      <c r="H42" s="9"/>
    </row>
    <row r="43" spans="1:8" ht="15" customHeight="1" x14ac:dyDescent="0.25">
      <c r="A43" s="5">
        <v>4</v>
      </c>
      <c r="B43" s="4" t="s">
        <v>27</v>
      </c>
      <c r="C43" s="19"/>
      <c r="D43" s="4" t="s">
        <v>29</v>
      </c>
      <c r="E43" s="8"/>
      <c r="F43" s="8"/>
      <c r="G43" s="9">
        <f t="shared" si="3"/>
        <v>0</v>
      </c>
      <c r="H43" s="9"/>
    </row>
    <row r="44" spans="1:8" ht="15" customHeight="1" x14ac:dyDescent="0.25">
      <c r="A44" s="5">
        <v>4</v>
      </c>
      <c r="B44" s="4" t="s">
        <v>27</v>
      </c>
      <c r="C44" s="19"/>
      <c r="D44" s="4" t="s">
        <v>30</v>
      </c>
      <c r="E44" s="8"/>
      <c r="F44" s="8"/>
      <c r="G44" s="9">
        <f t="shared" si="3"/>
        <v>0</v>
      </c>
      <c r="H44" s="9"/>
    </row>
    <row r="45" spans="1:8" ht="15" customHeight="1" x14ac:dyDescent="0.25">
      <c r="A45" s="11">
        <v>4</v>
      </c>
      <c r="B45" s="12" t="s">
        <v>27</v>
      </c>
      <c r="C45" s="14"/>
      <c r="D45" s="14"/>
      <c r="E45" s="15"/>
      <c r="F45" s="15"/>
      <c r="G45" s="15"/>
      <c r="H45" s="15">
        <f>SUM(G42:G44)</f>
        <v>0</v>
      </c>
    </row>
    <row r="46" spans="1:8" ht="15" customHeight="1" x14ac:dyDescent="0.25">
      <c r="A46" s="5">
        <v>5</v>
      </c>
      <c r="B46" s="4" t="s">
        <v>31</v>
      </c>
      <c r="C46" s="19"/>
      <c r="D46" s="19"/>
      <c r="E46" s="8"/>
      <c r="F46" s="8"/>
      <c r="G46" s="9">
        <f t="shared" ref="G46:G48" si="4">E46*F46</f>
        <v>0</v>
      </c>
      <c r="H46" s="9"/>
    </row>
    <row r="47" spans="1:8" ht="15" customHeight="1" x14ac:dyDescent="0.25">
      <c r="A47" s="5">
        <v>5</v>
      </c>
      <c r="B47" s="4" t="s">
        <v>31</v>
      </c>
      <c r="C47" s="19"/>
      <c r="D47" s="19"/>
      <c r="E47" s="8"/>
      <c r="F47" s="8"/>
      <c r="G47" s="9">
        <f t="shared" si="4"/>
        <v>0</v>
      </c>
      <c r="H47" s="9"/>
    </row>
    <row r="48" spans="1:8" ht="15" customHeight="1" x14ac:dyDescent="0.25">
      <c r="A48" s="5">
        <v>5</v>
      </c>
      <c r="B48" s="4" t="s">
        <v>31</v>
      </c>
      <c r="C48" s="19"/>
      <c r="D48" s="19"/>
      <c r="E48" s="8"/>
      <c r="F48" s="8"/>
      <c r="G48" s="9">
        <f t="shared" si="4"/>
        <v>0</v>
      </c>
      <c r="H48" s="9"/>
    </row>
    <row r="49" spans="1:256" ht="15" customHeight="1" x14ac:dyDescent="0.25">
      <c r="A49" s="11">
        <v>5</v>
      </c>
      <c r="B49" s="12" t="s">
        <v>31</v>
      </c>
      <c r="C49" s="14"/>
      <c r="D49" s="14"/>
      <c r="E49" s="15"/>
      <c r="F49" s="15"/>
      <c r="G49" s="15"/>
      <c r="H49" s="15">
        <f>SUM(G46:G48)</f>
        <v>0</v>
      </c>
    </row>
    <row r="50" spans="1:256" ht="45" x14ac:dyDescent="0.25">
      <c r="A50" s="11">
        <v>6</v>
      </c>
      <c r="B50" s="37" t="s">
        <v>103</v>
      </c>
      <c r="C50" s="14"/>
      <c r="D50" s="14"/>
      <c r="E50" s="15"/>
      <c r="F50" s="15"/>
      <c r="G50" s="15"/>
      <c r="H50" s="15">
        <f>H17*8.5%</f>
        <v>0</v>
      </c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</row>
    <row r="51" spans="1:256" ht="15" customHeight="1" x14ac:dyDescent="0.25">
      <c r="A51" s="11">
        <v>6</v>
      </c>
      <c r="B51" s="37" t="s">
        <v>102</v>
      </c>
      <c r="C51" s="14"/>
      <c r="D51" s="14"/>
      <c r="E51" s="15"/>
      <c r="F51" s="15"/>
      <c r="G51" s="15"/>
      <c r="H51" s="15">
        <f>H24*8.5%</f>
        <v>0</v>
      </c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</row>
    <row r="52" spans="1:256" ht="15" customHeight="1" x14ac:dyDescent="0.25">
      <c r="A52" s="11">
        <v>7</v>
      </c>
      <c r="B52" s="37" t="s">
        <v>101</v>
      </c>
      <c r="C52" s="14"/>
      <c r="D52" s="14"/>
      <c r="E52" s="15"/>
      <c r="F52" s="15"/>
      <c r="G52" s="15"/>
      <c r="H52" s="15">
        <f>H24*24.2%</f>
        <v>0</v>
      </c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</row>
    <row r="53" spans="1:256" ht="15" customHeight="1" x14ac:dyDescent="0.25">
      <c r="A53" s="5">
        <v>8</v>
      </c>
      <c r="B53" s="4" t="s">
        <v>32</v>
      </c>
      <c r="C53" s="19"/>
      <c r="D53" s="4" t="s">
        <v>33</v>
      </c>
      <c r="E53" s="8"/>
      <c r="F53" s="8"/>
      <c r="G53" s="9">
        <f>E53*F53</f>
        <v>0</v>
      </c>
      <c r="H53" s="9"/>
    </row>
    <row r="54" spans="1:256" ht="15" customHeight="1" x14ac:dyDescent="0.25">
      <c r="A54" s="5">
        <v>8</v>
      </c>
      <c r="B54" s="4" t="s">
        <v>32</v>
      </c>
      <c r="C54" s="4" t="s">
        <v>34</v>
      </c>
      <c r="D54" s="4" t="s">
        <v>35</v>
      </c>
      <c r="E54" s="8"/>
      <c r="F54" s="8"/>
      <c r="G54" s="9">
        <f>E54*F54</f>
        <v>0</v>
      </c>
      <c r="H54" s="9"/>
    </row>
    <row r="55" spans="1:256" ht="15" customHeight="1" x14ac:dyDescent="0.25">
      <c r="A55" s="61">
        <v>8</v>
      </c>
      <c r="B55" s="12" t="s">
        <v>32</v>
      </c>
      <c r="C55" s="14"/>
      <c r="D55" s="14"/>
      <c r="E55" s="15"/>
      <c r="F55" s="15"/>
      <c r="G55" s="15"/>
      <c r="H55" s="15">
        <f>SUM(G53:G54)</f>
        <v>0</v>
      </c>
    </row>
    <row r="56" spans="1:256" ht="15" customHeight="1" x14ac:dyDescent="0.25">
      <c r="A56" s="2"/>
      <c r="B56" s="20"/>
      <c r="C56" s="20"/>
      <c r="D56" s="20"/>
      <c r="E56" s="21"/>
      <c r="F56" s="21"/>
      <c r="G56" s="21"/>
      <c r="H56" s="21"/>
    </row>
    <row r="57" spans="1:256" ht="75.2" customHeight="1" x14ac:dyDescent="0.25">
      <c r="A57" s="22"/>
      <c r="B57" s="23" t="s">
        <v>36</v>
      </c>
      <c r="C57" s="100"/>
      <c r="D57" s="101"/>
      <c r="E57" s="101"/>
      <c r="F57" s="24"/>
      <c r="G57" s="24"/>
      <c r="H57" s="25"/>
    </row>
    <row r="62" spans="1:256" ht="15" customHeight="1" x14ac:dyDescent="0.25">
      <c r="B62" s="59" t="s">
        <v>99</v>
      </c>
    </row>
  </sheetData>
  <mergeCells count="8">
    <mergeCell ref="A1:H1"/>
    <mergeCell ref="A3:B3"/>
    <mergeCell ref="A5:H5"/>
    <mergeCell ref="C4:H4"/>
    <mergeCell ref="C57:E57"/>
    <mergeCell ref="A4:B4"/>
    <mergeCell ref="C3:H3"/>
    <mergeCell ref="A2:H2"/>
  </mergeCells>
  <pageMargins left="0.7" right="0.7" top="0.75" bottom="0.75" header="0.3" footer="0.3"/>
  <pageSetup scale="90" orientation="landscape" r:id="rId1"/>
  <headerFooter>
    <oddFooter>&amp;C&amp;"Helvetica Neue,Regular"&amp;11&amp;K000000&amp;P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25"/>
  <sheetViews>
    <sheetView showGridLines="0" tabSelected="1" zoomScaleNormal="100" workbookViewId="0">
      <selection activeCell="B19" sqref="B19"/>
    </sheetView>
  </sheetViews>
  <sheetFormatPr defaultColWidth="8.85546875" defaultRowHeight="15" customHeight="1" x14ac:dyDescent="0.25"/>
  <cols>
    <col min="1" max="1" width="78.140625" style="26" customWidth="1"/>
    <col min="2" max="2" width="39.85546875" style="26" customWidth="1"/>
    <col min="3" max="4" width="8.85546875" style="26" customWidth="1"/>
    <col min="5" max="5" width="23.42578125" style="26" customWidth="1"/>
    <col min="6" max="256" width="8.85546875" style="26" customWidth="1"/>
  </cols>
  <sheetData>
    <row r="1" spans="1:5" ht="21.95" customHeight="1" x14ac:dyDescent="0.35">
      <c r="A1" s="111" t="s">
        <v>37</v>
      </c>
      <c r="B1" s="112"/>
      <c r="C1" s="27"/>
      <c r="D1" s="28"/>
      <c r="E1" s="28"/>
    </row>
    <row r="2" spans="1:5" ht="15" customHeight="1" x14ac:dyDescent="0.3">
      <c r="A2" s="109" t="s">
        <v>38</v>
      </c>
      <c r="B2" s="110"/>
      <c r="C2" s="27"/>
      <c r="D2" s="28"/>
      <c r="E2" s="28"/>
    </row>
    <row r="3" spans="1:5" ht="15" customHeight="1" x14ac:dyDescent="0.3">
      <c r="A3" s="107" t="s">
        <v>75</v>
      </c>
      <c r="B3" s="108"/>
      <c r="C3" s="29"/>
      <c r="D3" s="28"/>
      <c r="E3" s="28"/>
    </row>
    <row r="4" spans="1:5" ht="15" customHeight="1" x14ac:dyDescent="0.3">
      <c r="A4" s="113" t="s">
        <v>77</v>
      </c>
      <c r="B4" s="114"/>
      <c r="C4" s="27"/>
      <c r="D4" s="28"/>
      <c r="E4" s="28"/>
    </row>
    <row r="5" spans="1:5" ht="15" customHeight="1" x14ac:dyDescent="0.3">
      <c r="A5" s="109" t="s">
        <v>2</v>
      </c>
      <c r="B5" s="110"/>
      <c r="C5" s="27"/>
      <c r="D5" s="28"/>
      <c r="E5" s="28"/>
    </row>
    <row r="6" spans="1:5" ht="21.95" customHeight="1" x14ac:dyDescent="0.35">
      <c r="A6" s="115"/>
      <c r="B6" s="106"/>
      <c r="C6" s="29"/>
      <c r="D6" s="28"/>
      <c r="E6" s="28"/>
    </row>
    <row r="7" spans="1:5" ht="15" customHeight="1" x14ac:dyDescent="0.3">
      <c r="A7" s="109" t="s">
        <v>39</v>
      </c>
      <c r="B7" s="110"/>
      <c r="C7" s="27"/>
      <c r="D7" s="28"/>
      <c r="E7" s="28"/>
    </row>
    <row r="8" spans="1:5" ht="15" customHeight="1" x14ac:dyDescent="0.3">
      <c r="A8" s="105"/>
      <c r="B8" s="106"/>
      <c r="C8" s="29"/>
      <c r="D8" s="28"/>
      <c r="E8" s="28"/>
    </row>
    <row r="9" spans="1:5" ht="15" customHeight="1" x14ac:dyDescent="0.3">
      <c r="A9" s="38" t="s">
        <v>40</v>
      </c>
      <c r="B9" s="38" t="s">
        <v>41</v>
      </c>
      <c r="C9" s="27"/>
      <c r="D9" s="28"/>
      <c r="E9" s="28"/>
    </row>
    <row r="10" spans="1:5" ht="15" customHeight="1" x14ac:dyDescent="0.25">
      <c r="A10" s="39" t="s">
        <v>42</v>
      </c>
      <c r="B10" s="40">
        <f>'1-dettaglio preventivo'!H17</f>
        <v>0</v>
      </c>
      <c r="C10" s="27"/>
      <c r="D10" s="28"/>
      <c r="E10" s="28"/>
    </row>
    <row r="11" spans="1:5" ht="15" customHeight="1" x14ac:dyDescent="0.25">
      <c r="A11" s="41" t="s">
        <v>43</v>
      </c>
      <c r="B11" s="42">
        <f>'1-dettaglio preventivo'!H24</f>
        <v>0</v>
      </c>
      <c r="C11" s="27"/>
      <c r="D11" s="28"/>
      <c r="E11" s="28"/>
    </row>
    <row r="12" spans="1:5" ht="15" customHeight="1" x14ac:dyDescent="0.25">
      <c r="A12" s="41" t="s">
        <v>44</v>
      </c>
      <c r="B12" s="42">
        <f>'1-dettaglio preventivo'!H41</f>
        <v>0</v>
      </c>
      <c r="C12" s="27"/>
      <c r="D12" s="28"/>
      <c r="E12" s="28"/>
    </row>
    <row r="13" spans="1:5" ht="15" customHeight="1" x14ac:dyDescent="0.25">
      <c r="A13" s="41" t="s">
        <v>45</v>
      </c>
      <c r="B13" s="42">
        <f>'1-dettaglio preventivo'!H45</f>
        <v>0</v>
      </c>
      <c r="C13" s="27"/>
      <c r="D13" s="28"/>
      <c r="E13" s="28"/>
    </row>
    <row r="14" spans="1:5" ht="15" customHeight="1" x14ac:dyDescent="0.25">
      <c r="A14" s="41" t="s">
        <v>46</v>
      </c>
      <c r="B14" s="42">
        <f>'1-dettaglio preventivo'!H49</f>
        <v>0</v>
      </c>
      <c r="C14" s="27"/>
      <c r="D14" s="28"/>
      <c r="E14" s="28"/>
    </row>
    <row r="15" spans="1:5" ht="30" x14ac:dyDescent="0.25">
      <c r="A15" s="62" t="s">
        <v>104</v>
      </c>
      <c r="B15" s="42">
        <f>'1-dettaglio preventivo'!H50</f>
        <v>0</v>
      </c>
      <c r="C15" s="27"/>
      <c r="D15" s="28"/>
      <c r="E15" s="28"/>
    </row>
    <row r="16" spans="1:5" ht="15" customHeight="1" x14ac:dyDescent="0.25">
      <c r="A16" s="62" t="s">
        <v>105</v>
      </c>
      <c r="B16" s="42">
        <f>'1-dettaglio preventivo'!H51</f>
        <v>0</v>
      </c>
      <c r="C16" s="27"/>
      <c r="D16" s="28"/>
      <c r="E16" s="28"/>
    </row>
    <row r="17" spans="1:5" ht="15" customHeight="1" x14ac:dyDescent="0.25">
      <c r="A17" s="62" t="s">
        <v>107</v>
      </c>
      <c r="B17" s="42">
        <f>'1-dettaglio preventivo'!H52</f>
        <v>0</v>
      </c>
      <c r="C17" s="27"/>
      <c r="D17" s="28"/>
      <c r="E17" s="28"/>
    </row>
    <row r="18" spans="1:5" ht="15" customHeight="1" x14ac:dyDescent="0.25">
      <c r="A18" s="62" t="s">
        <v>106</v>
      </c>
      <c r="B18" s="42">
        <f>'1-dettaglio preventivo'!H55</f>
        <v>0</v>
      </c>
      <c r="C18" s="27"/>
      <c r="D18" s="28"/>
      <c r="E18" s="60"/>
    </row>
    <row r="19" spans="1:5" ht="18" customHeight="1" x14ac:dyDescent="0.25">
      <c r="A19" s="43" t="s">
        <v>47</v>
      </c>
      <c r="B19" s="44">
        <f>B11+B18+B16+B17</f>
        <v>0</v>
      </c>
      <c r="C19" s="27"/>
      <c r="D19" s="28"/>
      <c r="E19" s="60"/>
    </row>
    <row r="20" spans="1:5" ht="18" customHeight="1" x14ac:dyDescent="0.25">
      <c r="A20" s="43" t="s">
        <v>48</v>
      </c>
      <c r="B20" s="44">
        <f>B10+B12+B13+B14+B15</f>
        <v>0</v>
      </c>
      <c r="C20" s="27"/>
      <c r="D20" s="28"/>
      <c r="E20" s="28"/>
    </row>
    <row r="21" spans="1:5" ht="21.2" customHeight="1" x14ac:dyDescent="0.25">
      <c r="A21" s="45" t="s">
        <v>49</v>
      </c>
      <c r="B21" s="46">
        <f>B19+B20</f>
        <v>0</v>
      </c>
      <c r="C21" s="27"/>
      <c r="D21" s="28"/>
      <c r="E21" s="28"/>
    </row>
    <row r="22" spans="1:5" ht="44.45" customHeight="1" x14ac:dyDescent="0.25">
      <c r="A22" s="47" t="s">
        <v>73</v>
      </c>
      <c r="B22" s="48"/>
      <c r="C22" s="35"/>
      <c r="D22" s="28"/>
      <c r="E22" s="28"/>
    </row>
    <row r="23" spans="1:5" ht="20.100000000000001" customHeight="1" x14ac:dyDescent="0.25">
      <c r="A23" s="49" t="s">
        <v>50</v>
      </c>
      <c r="B23" s="50"/>
      <c r="C23" s="29"/>
      <c r="D23" s="28"/>
      <c r="E23" s="28"/>
    </row>
    <row r="24" spans="1:5" ht="72.75" customHeight="1" x14ac:dyDescent="0.25">
      <c r="A24" s="51" t="s">
        <v>51</v>
      </c>
      <c r="B24" s="52"/>
      <c r="C24" s="29"/>
      <c r="D24" s="28"/>
      <c r="E24" s="28"/>
    </row>
    <row r="25" spans="1:5" ht="72.75" customHeight="1" x14ac:dyDescent="0.25">
      <c r="A25" s="30" t="s">
        <v>52</v>
      </c>
      <c r="B25" s="31"/>
      <c r="C25" s="29"/>
      <c r="D25" s="28"/>
      <c r="E25" s="28"/>
    </row>
  </sheetData>
  <mergeCells count="8">
    <mergeCell ref="A8:B8"/>
    <mergeCell ref="A3:B3"/>
    <mergeCell ref="A7:B7"/>
    <mergeCell ref="A2:B2"/>
    <mergeCell ref="A1:B1"/>
    <mergeCell ref="A5:B5"/>
    <mergeCell ref="A4:B4"/>
    <mergeCell ref="A6:B6"/>
  </mergeCells>
  <pageMargins left="0.7" right="0.7" top="0.75" bottom="0.75" header="0.3" footer="0.3"/>
  <pageSetup scale="99" orientation="landscape" r:id="rId1"/>
  <headerFooter>
    <oddFooter>&amp;C&amp;"Helvetica Neue,Regular"&amp;11&amp;K000000&amp;P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5767C-0737-415A-B602-E24265E61BD2}">
  <dimension ref="A1:F47"/>
  <sheetViews>
    <sheetView zoomScale="160" zoomScaleNormal="160" workbookViewId="0">
      <selection activeCell="A2" sqref="A2:F2"/>
    </sheetView>
  </sheetViews>
  <sheetFormatPr defaultColWidth="8.85546875" defaultRowHeight="15" x14ac:dyDescent="0.25"/>
  <cols>
    <col min="1" max="1" width="13.42578125" bestFit="1" customWidth="1"/>
    <col min="2" max="2" width="18.42578125" customWidth="1"/>
    <col min="3" max="3" width="36.28515625" bestFit="1" customWidth="1"/>
    <col min="4" max="4" width="21.7109375" customWidth="1"/>
    <col min="6" max="6" width="29.42578125" customWidth="1"/>
  </cols>
  <sheetData>
    <row r="1" spans="1:6" ht="18.75" x14ac:dyDescent="0.3">
      <c r="A1" s="195" t="s">
        <v>85</v>
      </c>
      <c r="B1" s="196"/>
      <c r="C1" s="196"/>
      <c r="D1" s="196"/>
      <c r="E1" s="196"/>
      <c r="F1" s="197"/>
    </row>
    <row r="2" spans="1:6" ht="34.5" customHeight="1" x14ac:dyDescent="0.25">
      <c r="A2" s="198" t="s">
        <v>115</v>
      </c>
      <c r="B2" s="199"/>
      <c r="C2" s="199"/>
      <c r="D2" s="199"/>
      <c r="E2" s="199"/>
      <c r="F2" s="200"/>
    </row>
    <row r="3" spans="1:6" x14ac:dyDescent="0.25">
      <c r="A3" s="129" t="s">
        <v>68</v>
      </c>
      <c r="B3" s="130"/>
      <c r="C3" s="130"/>
      <c r="D3" s="130"/>
      <c r="E3" s="130"/>
      <c r="F3" s="131"/>
    </row>
    <row r="4" spans="1:6" ht="28.5" customHeight="1" x14ac:dyDescent="0.25">
      <c r="A4" s="132" t="s">
        <v>59</v>
      </c>
      <c r="B4" s="133"/>
      <c r="C4" s="76" t="s">
        <v>65</v>
      </c>
      <c r="D4" s="78" t="s">
        <v>66</v>
      </c>
      <c r="E4" s="201" t="s">
        <v>67</v>
      </c>
      <c r="F4" s="202"/>
    </row>
    <row r="5" spans="1:6" x14ac:dyDescent="0.25">
      <c r="A5" s="203" t="s">
        <v>60</v>
      </c>
      <c r="B5" s="204"/>
      <c r="C5" s="75" t="s">
        <v>61</v>
      </c>
      <c r="D5" s="205">
        <v>300</v>
      </c>
      <c r="E5" s="189" t="s">
        <v>109</v>
      </c>
      <c r="F5" s="190"/>
    </row>
    <row r="6" spans="1:6" x14ac:dyDescent="0.25">
      <c r="A6" s="136"/>
      <c r="B6" s="134"/>
      <c r="C6" s="69" t="s">
        <v>62</v>
      </c>
      <c r="D6" s="206"/>
      <c r="E6" s="191"/>
      <c r="F6" s="192"/>
    </row>
    <row r="7" spans="1:6" x14ac:dyDescent="0.25">
      <c r="A7" s="136"/>
      <c r="B7" s="134"/>
      <c r="C7" s="69" t="s">
        <v>110</v>
      </c>
      <c r="D7" s="207"/>
      <c r="E7" s="193"/>
      <c r="F7" s="194"/>
    </row>
    <row r="8" spans="1:6" x14ac:dyDescent="0.25">
      <c r="A8" s="136" t="s">
        <v>63</v>
      </c>
      <c r="B8" s="134"/>
      <c r="C8" s="67" t="s">
        <v>61</v>
      </c>
      <c r="D8" s="205">
        <v>300</v>
      </c>
      <c r="E8" s="191" t="s">
        <v>109</v>
      </c>
      <c r="F8" s="192"/>
    </row>
    <row r="9" spans="1:6" x14ac:dyDescent="0.25">
      <c r="A9" s="136"/>
      <c r="B9" s="134"/>
      <c r="C9" s="67" t="s">
        <v>64</v>
      </c>
      <c r="D9" s="207"/>
      <c r="E9" s="193"/>
      <c r="F9" s="194"/>
    </row>
    <row r="10" spans="1:6" x14ac:dyDescent="0.25">
      <c r="A10" s="136"/>
      <c r="B10" s="134"/>
      <c r="C10" s="67" t="s">
        <v>116</v>
      </c>
      <c r="D10" s="68">
        <v>130</v>
      </c>
      <c r="E10" s="174" t="s">
        <v>120</v>
      </c>
      <c r="F10" s="175"/>
    </row>
    <row r="11" spans="1:6" x14ac:dyDescent="0.25">
      <c r="A11" s="136"/>
      <c r="B11" s="134"/>
      <c r="C11" s="67" t="s">
        <v>117</v>
      </c>
      <c r="D11" s="180">
        <v>100</v>
      </c>
      <c r="E11" s="176"/>
      <c r="F11" s="177"/>
    </row>
    <row r="12" spans="1:6" x14ac:dyDescent="0.25">
      <c r="A12" s="136"/>
      <c r="B12" s="134"/>
      <c r="C12" s="67" t="s">
        <v>118</v>
      </c>
      <c r="D12" s="208"/>
      <c r="E12" s="176"/>
      <c r="F12" s="177"/>
    </row>
    <row r="13" spans="1:6" x14ac:dyDescent="0.25">
      <c r="A13" s="172"/>
      <c r="B13" s="173"/>
      <c r="C13" s="79" t="s">
        <v>119</v>
      </c>
      <c r="D13" s="181"/>
      <c r="E13" s="178"/>
      <c r="F13" s="179"/>
    </row>
    <row r="14" spans="1:6" x14ac:dyDescent="0.25">
      <c r="A14" s="183" t="s">
        <v>76</v>
      </c>
      <c r="B14" s="184"/>
      <c r="C14" s="67" t="s">
        <v>111</v>
      </c>
      <c r="D14" s="80">
        <v>200</v>
      </c>
      <c r="E14" s="122" t="s">
        <v>112</v>
      </c>
      <c r="F14" s="123"/>
    </row>
    <row r="15" spans="1:6" x14ac:dyDescent="0.25">
      <c r="A15" s="185" t="s">
        <v>78</v>
      </c>
      <c r="B15" s="185"/>
      <c r="C15" s="53" t="s">
        <v>79</v>
      </c>
      <c r="D15" s="54">
        <v>150</v>
      </c>
      <c r="E15" s="187"/>
      <c r="F15" s="188"/>
    </row>
    <row r="16" spans="1:6" x14ac:dyDescent="0.25">
      <c r="A16" s="186" t="s">
        <v>80</v>
      </c>
      <c r="B16" s="186"/>
      <c r="C16" s="57" t="s">
        <v>81</v>
      </c>
      <c r="D16" s="58">
        <v>40</v>
      </c>
      <c r="E16" s="118"/>
      <c r="F16" s="119"/>
    </row>
    <row r="17" spans="1:6" ht="15.75" thickBot="1" x14ac:dyDescent="0.3">
      <c r="A17" s="55" t="s">
        <v>82</v>
      </c>
      <c r="B17" s="81"/>
      <c r="C17" s="55" t="s">
        <v>83</v>
      </c>
      <c r="D17" s="56">
        <v>30</v>
      </c>
      <c r="E17" s="120" t="s">
        <v>84</v>
      </c>
      <c r="F17" s="121"/>
    </row>
    <row r="18" spans="1:6" ht="15.75" thickBot="1" x14ac:dyDescent="0.3">
      <c r="A18" s="182" t="s">
        <v>71</v>
      </c>
      <c r="B18" s="147"/>
      <c r="C18" s="147"/>
      <c r="D18" s="147"/>
      <c r="E18" s="147"/>
      <c r="F18" s="148"/>
    </row>
    <row r="19" spans="1:6" x14ac:dyDescent="0.25">
      <c r="A19" s="72"/>
      <c r="B19" s="73"/>
      <c r="C19" s="73"/>
      <c r="D19" s="73"/>
      <c r="E19" s="73"/>
      <c r="F19" s="74"/>
    </row>
    <row r="20" spans="1:6" ht="15.75" thickBot="1" x14ac:dyDescent="0.3">
      <c r="A20" s="63"/>
      <c r="B20" s="64"/>
      <c r="C20" s="64"/>
      <c r="D20" s="65"/>
      <c r="E20" s="64"/>
      <c r="F20" s="66"/>
    </row>
    <row r="21" spans="1:6" ht="18.75" x14ac:dyDescent="0.3">
      <c r="A21" s="139" t="s">
        <v>86</v>
      </c>
      <c r="B21" s="140"/>
      <c r="C21" s="140"/>
      <c r="D21" s="140"/>
      <c r="E21" s="140"/>
      <c r="F21" s="141"/>
    </row>
    <row r="22" spans="1:6" x14ac:dyDescent="0.25">
      <c r="A22" s="126" t="s">
        <v>58</v>
      </c>
      <c r="B22" s="127"/>
      <c r="C22" s="127"/>
      <c r="D22" s="127"/>
      <c r="E22" s="127"/>
      <c r="F22" s="128"/>
    </row>
    <row r="23" spans="1:6" x14ac:dyDescent="0.25">
      <c r="A23" s="129" t="s">
        <v>68</v>
      </c>
      <c r="B23" s="130"/>
      <c r="C23" s="130"/>
      <c r="D23" s="130"/>
      <c r="E23" s="130"/>
      <c r="F23" s="131"/>
    </row>
    <row r="24" spans="1:6" x14ac:dyDescent="0.25">
      <c r="A24" s="132" t="s">
        <v>59</v>
      </c>
      <c r="B24" s="133"/>
      <c r="C24" s="76" t="s">
        <v>65</v>
      </c>
      <c r="D24" s="77" t="s">
        <v>66</v>
      </c>
      <c r="E24" s="134" t="s">
        <v>67</v>
      </c>
      <c r="F24" s="135"/>
    </row>
    <row r="25" spans="1:6" x14ac:dyDescent="0.25">
      <c r="A25" s="136" t="s">
        <v>60</v>
      </c>
      <c r="B25" s="134"/>
      <c r="C25" s="67" t="s">
        <v>61</v>
      </c>
      <c r="D25" s="85">
        <v>750</v>
      </c>
      <c r="E25" s="137"/>
      <c r="F25" s="138"/>
    </row>
    <row r="26" spans="1:6" x14ac:dyDescent="0.25">
      <c r="A26" s="136"/>
      <c r="B26" s="134"/>
      <c r="C26" s="69" t="s">
        <v>62</v>
      </c>
      <c r="D26" s="85">
        <v>750</v>
      </c>
      <c r="E26" s="137"/>
      <c r="F26" s="138"/>
    </row>
    <row r="27" spans="1:6" x14ac:dyDescent="0.25">
      <c r="A27" s="136"/>
      <c r="B27" s="134"/>
      <c r="C27" s="69" t="s">
        <v>110</v>
      </c>
      <c r="D27" s="85">
        <v>600</v>
      </c>
      <c r="E27" s="137"/>
      <c r="F27" s="138"/>
    </row>
    <row r="28" spans="1:6" x14ac:dyDescent="0.25">
      <c r="A28" s="136" t="s">
        <v>63</v>
      </c>
      <c r="B28" s="134"/>
      <c r="C28" s="67" t="s">
        <v>61</v>
      </c>
      <c r="D28" s="85">
        <v>750</v>
      </c>
      <c r="E28" s="137"/>
      <c r="F28" s="138"/>
    </row>
    <row r="29" spans="1:6" x14ac:dyDescent="0.25">
      <c r="A29" s="136"/>
      <c r="B29" s="134"/>
      <c r="C29" s="67" t="s">
        <v>64</v>
      </c>
      <c r="D29" s="85">
        <v>750</v>
      </c>
      <c r="E29" s="137"/>
      <c r="F29" s="138"/>
    </row>
    <row r="30" spans="1:6" x14ac:dyDescent="0.25">
      <c r="A30" s="136"/>
      <c r="B30" s="134"/>
      <c r="C30" s="67" t="s">
        <v>116</v>
      </c>
      <c r="D30" s="85">
        <v>150</v>
      </c>
      <c r="E30" s="174" t="s">
        <v>120</v>
      </c>
      <c r="F30" s="175"/>
    </row>
    <row r="31" spans="1:6" x14ac:dyDescent="0.25">
      <c r="A31" s="136"/>
      <c r="B31" s="134"/>
      <c r="C31" s="67" t="s">
        <v>117</v>
      </c>
      <c r="D31" s="85">
        <v>120</v>
      </c>
      <c r="E31" s="176"/>
      <c r="F31" s="177"/>
    </row>
    <row r="32" spans="1:6" x14ac:dyDescent="0.25">
      <c r="A32" s="136"/>
      <c r="B32" s="134"/>
      <c r="C32" s="67" t="s">
        <v>118</v>
      </c>
      <c r="D32" s="180">
        <v>100</v>
      </c>
      <c r="E32" s="176"/>
      <c r="F32" s="177"/>
    </row>
    <row r="33" spans="1:6" x14ac:dyDescent="0.25">
      <c r="A33" s="172"/>
      <c r="B33" s="173"/>
      <c r="C33" s="79" t="s">
        <v>119</v>
      </c>
      <c r="D33" s="181"/>
      <c r="E33" s="178"/>
      <c r="F33" s="179"/>
    </row>
    <row r="34" spans="1:6" ht="15.75" thickBot="1" x14ac:dyDescent="0.3">
      <c r="A34" s="142" t="s">
        <v>76</v>
      </c>
      <c r="B34" s="143"/>
      <c r="C34" s="79" t="s">
        <v>113</v>
      </c>
      <c r="D34" s="86">
        <v>400</v>
      </c>
      <c r="E34" s="124"/>
      <c r="F34" s="125"/>
    </row>
    <row r="35" spans="1:6" ht="30" customHeight="1" x14ac:dyDescent="0.25">
      <c r="A35" s="163" t="s">
        <v>114</v>
      </c>
      <c r="B35" s="164"/>
      <c r="C35" s="164"/>
      <c r="D35" s="164"/>
      <c r="E35" s="164"/>
      <c r="F35" s="165"/>
    </row>
    <row r="36" spans="1:6" ht="16.5" customHeight="1" x14ac:dyDescent="0.25">
      <c r="A36" s="82"/>
      <c r="B36" s="73"/>
      <c r="C36" s="73"/>
      <c r="D36" s="73"/>
      <c r="E36" s="73"/>
      <c r="F36" s="74"/>
    </row>
    <row r="37" spans="1:6" ht="15.75" thickBot="1" x14ac:dyDescent="0.3">
      <c r="A37" s="83"/>
      <c r="B37" s="70"/>
      <c r="C37" s="70"/>
      <c r="D37" s="84"/>
      <c r="E37" s="70"/>
      <c r="F37" s="71"/>
    </row>
    <row r="38" spans="1:6" ht="18.75" x14ac:dyDescent="0.3">
      <c r="A38" s="139" t="s">
        <v>86</v>
      </c>
      <c r="B38" s="140"/>
      <c r="C38" s="140"/>
      <c r="D38" s="140"/>
      <c r="E38" s="140"/>
      <c r="F38" s="141"/>
    </row>
    <row r="39" spans="1:6" x14ac:dyDescent="0.25">
      <c r="A39" s="126" t="s">
        <v>54</v>
      </c>
      <c r="B39" s="127"/>
      <c r="C39" s="127"/>
      <c r="D39" s="127"/>
      <c r="E39" s="127"/>
      <c r="F39" s="128"/>
    </row>
    <row r="40" spans="1:6" x14ac:dyDescent="0.25">
      <c r="A40" s="166" t="s">
        <v>55</v>
      </c>
      <c r="B40" s="167"/>
      <c r="C40" s="168"/>
      <c r="D40" s="144" t="s">
        <v>87</v>
      </c>
      <c r="E40" s="145"/>
      <c r="F40" s="87" t="s">
        <v>88</v>
      </c>
    </row>
    <row r="41" spans="1:6" ht="44.25" customHeight="1" x14ac:dyDescent="0.25">
      <c r="A41" s="169" t="s">
        <v>56</v>
      </c>
      <c r="B41" s="170"/>
      <c r="C41" s="170"/>
      <c r="D41" s="159" t="s">
        <v>92</v>
      </c>
      <c r="E41" s="160"/>
      <c r="F41" s="88" t="s">
        <v>98</v>
      </c>
    </row>
    <row r="42" spans="1:6" ht="36.75" customHeight="1" x14ac:dyDescent="0.25">
      <c r="A42" s="169" t="s">
        <v>89</v>
      </c>
      <c r="B42" s="171"/>
      <c r="C42" s="171"/>
      <c r="D42" s="161" t="s">
        <v>93</v>
      </c>
      <c r="E42" s="162"/>
      <c r="F42" s="88"/>
    </row>
    <row r="43" spans="1:6" x14ac:dyDescent="0.25">
      <c r="A43" s="149" t="s">
        <v>90</v>
      </c>
      <c r="B43" s="150"/>
      <c r="C43" s="151"/>
      <c r="D43" s="116" t="s">
        <v>94</v>
      </c>
      <c r="E43" s="117"/>
      <c r="F43" s="89">
        <v>60</v>
      </c>
    </row>
    <row r="44" spans="1:6" x14ac:dyDescent="0.25">
      <c r="A44" s="149" t="s">
        <v>91</v>
      </c>
      <c r="B44" s="150"/>
      <c r="C44" s="151"/>
      <c r="D44" s="116" t="s">
        <v>95</v>
      </c>
      <c r="E44" s="117"/>
      <c r="F44" s="89">
        <v>51</v>
      </c>
    </row>
    <row r="45" spans="1:6" x14ac:dyDescent="0.25">
      <c r="A45" s="152"/>
      <c r="B45" s="153"/>
      <c r="C45" s="154"/>
      <c r="D45" s="116" t="s">
        <v>96</v>
      </c>
      <c r="E45" s="117"/>
      <c r="F45" s="89">
        <v>62</v>
      </c>
    </row>
    <row r="46" spans="1:6" ht="79.5" customHeight="1" thickBot="1" x14ac:dyDescent="0.3">
      <c r="A46" s="155" t="s">
        <v>57</v>
      </c>
      <c r="B46" s="156"/>
      <c r="C46" s="156"/>
      <c r="D46" s="157" t="s">
        <v>97</v>
      </c>
      <c r="E46" s="158"/>
      <c r="F46" s="90">
        <v>50</v>
      </c>
    </row>
    <row r="47" spans="1:6" ht="27.75" customHeight="1" thickBot="1" x14ac:dyDescent="0.3">
      <c r="A47" s="146" t="s">
        <v>72</v>
      </c>
      <c r="B47" s="147"/>
      <c r="C47" s="147"/>
      <c r="D47" s="147"/>
      <c r="E47" s="147"/>
      <c r="F47" s="148"/>
    </row>
  </sheetData>
  <mergeCells count="54">
    <mergeCell ref="E10:F13"/>
    <mergeCell ref="E5:F7"/>
    <mergeCell ref="E8:F9"/>
    <mergeCell ref="A1:F1"/>
    <mergeCell ref="A2:F2"/>
    <mergeCell ref="A3:F3"/>
    <mergeCell ref="A4:B4"/>
    <mergeCell ref="E4:F4"/>
    <mergeCell ref="A5:B7"/>
    <mergeCell ref="D5:D7"/>
    <mergeCell ref="A8:B13"/>
    <mergeCell ref="D8:D9"/>
    <mergeCell ref="D11:D13"/>
    <mergeCell ref="A18:F18"/>
    <mergeCell ref="A14:B14"/>
    <mergeCell ref="A15:B15"/>
    <mergeCell ref="A16:B16"/>
    <mergeCell ref="E15:F15"/>
    <mergeCell ref="A28:B33"/>
    <mergeCell ref="E28:F28"/>
    <mergeCell ref="E29:F29"/>
    <mergeCell ref="E30:F33"/>
    <mergeCell ref="D32:D33"/>
    <mergeCell ref="A35:F35"/>
    <mergeCell ref="A38:F38"/>
    <mergeCell ref="A39:F39"/>
    <mergeCell ref="A40:C40"/>
    <mergeCell ref="A41:C41"/>
    <mergeCell ref="D40:E40"/>
    <mergeCell ref="A47:F47"/>
    <mergeCell ref="A43:C43"/>
    <mergeCell ref="D43:E43"/>
    <mergeCell ref="A44:C45"/>
    <mergeCell ref="A46:C46"/>
    <mergeCell ref="D46:E46"/>
    <mergeCell ref="D41:E41"/>
    <mergeCell ref="D42:E42"/>
    <mergeCell ref="A42:C42"/>
    <mergeCell ref="D44:E44"/>
    <mergeCell ref="D45:E45"/>
    <mergeCell ref="E16:F16"/>
    <mergeCell ref="E17:F17"/>
    <mergeCell ref="E14:F14"/>
    <mergeCell ref="E34:F34"/>
    <mergeCell ref="A22:F22"/>
    <mergeCell ref="A23:F23"/>
    <mergeCell ref="A24:B24"/>
    <mergeCell ref="E24:F24"/>
    <mergeCell ref="A25:B27"/>
    <mergeCell ref="E25:F25"/>
    <mergeCell ref="E26:F26"/>
    <mergeCell ref="E27:F27"/>
    <mergeCell ref="A21:F21"/>
    <mergeCell ref="A34:B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1-dettaglio preventivo</vt:lpstr>
      <vt:lpstr>2-preventivo di spesa</vt:lpstr>
      <vt:lpstr>TABELLA COSTI</vt:lpstr>
      <vt:lpstr>'2-preventivo di spesa'!Area_stampa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Ufficio Stampa CTB</dc:creator>
  <cp:lastModifiedBy>Carmine Alfieri</cp:lastModifiedBy>
  <cp:lastPrinted>2019-05-08T07:16:16Z</cp:lastPrinted>
  <dcterms:created xsi:type="dcterms:W3CDTF">2018-07-09T11:05:23Z</dcterms:created>
  <dcterms:modified xsi:type="dcterms:W3CDTF">2021-09-17T12:20:44Z</dcterms:modified>
</cp:coreProperties>
</file>