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ALATI LAURA\PRODUZIONE ARTISTICA\ANNO ACCADEMICO 2018-19\"/>
    </mc:Choice>
  </mc:AlternateContent>
  <bookViews>
    <workbookView xWindow="0" yWindow="0" windowWidth="28755" windowHeight="12360" activeTab="1"/>
  </bookViews>
  <sheets>
    <sheet name="coll.interni" sheetId="1" r:id="rId1"/>
    <sheet name="coll. esterni" sheetId="2" r:id="rId2"/>
    <sheet name="altri costi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E5" i="2"/>
  <c r="F5" i="2"/>
  <c r="G5" i="2" s="1"/>
  <c r="D6" i="2"/>
  <c r="E6" i="2"/>
  <c r="F6" i="2"/>
  <c r="G6" i="2"/>
  <c r="D7" i="2"/>
  <c r="E7" i="2"/>
  <c r="F7" i="2"/>
  <c r="G7" i="2" s="1"/>
  <c r="D8" i="2"/>
  <c r="E8" i="2"/>
  <c r="F8" i="2"/>
  <c r="G8" i="2"/>
  <c r="D9" i="2"/>
  <c r="E9" i="2"/>
  <c r="F9" i="2"/>
  <c r="G9" i="2" s="1"/>
  <c r="D10" i="2"/>
  <c r="E10" i="2"/>
  <c r="F10" i="2"/>
  <c r="G10" i="2"/>
  <c r="D11" i="2"/>
  <c r="E11" i="2"/>
  <c r="F11" i="2"/>
  <c r="G11" i="2" s="1"/>
  <c r="D12" i="2"/>
  <c r="E12" i="2"/>
  <c r="F12" i="2"/>
  <c r="G12" i="2"/>
  <c r="D13" i="2"/>
  <c r="E13" i="2"/>
  <c r="F13" i="2"/>
  <c r="G13" i="2" s="1"/>
  <c r="G4" i="2"/>
  <c r="F4" i="2"/>
  <c r="E4" i="2"/>
  <c r="D4" i="2"/>
</calcChain>
</file>

<file path=xl/sharedStrings.xml><?xml version="1.0" encoding="utf-8"?>
<sst xmlns="http://schemas.openxmlformats.org/spreadsheetml/2006/main" count="76" uniqueCount="53">
  <si>
    <t>ruolo</t>
  </si>
  <si>
    <t>musica cameristica</t>
  </si>
  <si>
    <t>direttore</t>
  </si>
  <si>
    <t>solista</t>
  </si>
  <si>
    <t>1.a rappr.</t>
  </si>
  <si>
    <t>ogni replica</t>
  </si>
  <si>
    <t>compenso €</t>
  </si>
  <si>
    <t>altri componenti</t>
  </si>
  <si>
    <t>conferenze</t>
  </si>
  <si>
    <t>relatore</t>
  </si>
  <si>
    <t>orchestra</t>
  </si>
  <si>
    <t>note</t>
  </si>
  <si>
    <t>prestazione giornaliera</t>
  </si>
  <si>
    <t>spalla</t>
  </si>
  <si>
    <t>prima parte</t>
  </si>
  <si>
    <t>fila</t>
  </si>
  <si>
    <t>seconda parte</t>
  </si>
  <si>
    <t>attività</t>
  </si>
  <si>
    <t>docente</t>
  </si>
  <si>
    <t>prestazione giornaliera di 6 ore</t>
  </si>
  <si>
    <t>altre prestazioni</t>
  </si>
  <si>
    <t>attore etc.</t>
  </si>
  <si>
    <t>prestazione oraria</t>
  </si>
  <si>
    <t>varie</t>
  </si>
  <si>
    <t>incarichi aggiuntivi</t>
  </si>
  <si>
    <t>n.d.</t>
  </si>
  <si>
    <t>compenso previsto previa verifica</t>
  </si>
  <si>
    <t>compenso lordo €</t>
  </si>
  <si>
    <t>di base per la prestazione</t>
  </si>
  <si>
    <t>prestazione giornaliera fino max 3 gg.</t>
  </si>
  <si>
    <t>accordatura</t>
  </si>
  <si>
    <t>pianoforte</t>
  </si>
  <si>
    <t>importo forfettario €</t>
  </si>
  <si>
    <t>trasporto strumenti</t>
  </si>
  <si>
    <t>diritti SIAE</t>
  </si>
  <si>
    <t>sala fino a 300 posti</t>
  </si>
  <si>
    <t>sala oltre 300 posti (es. San Barnaba)</t>
  </si>
  <si>
    <t>costo aggiuntivo</t>
  </si>
  <si>
    <t>specifica</t>
  </si>
  <si>
    <t>tipografia</t>
  </si>
  <si>
    <t>preparazione e stampa con personale ed attrezzature del Conservatorio locandine formato A3, programmi di sala (ed eventuali volantini formato A5 solo per master etc.)</t>
  </si>
  <si>
    <t>masterclass</t>
  </si>
  <si>
    <t>costo variabile a secondo del numero, della tipologia e della destinazione</t>
  </si>
  <si>
    <t>min: 200</t>
  </si>
  <si>
    <t>trasporto esecutori</t>
  </si>
  <si>
    <t>costo variabile a secondo del numero e della destinazione</t>
  </si>
  <si>
    <t>maggiorazione del 25%  per ritenute a carico dello stato ( IVA, irap ecc..)</t>
  </si>
  <si>
    <t xml:space="preserve">totale a carico del bilancio </t>
  </si>
  <si>
    <t>orchestra e seminari, conferenze e concerti ( attività occasionali)</t>
  </si>
  <si>
    <t>master o collaborazioni continuative</t>
  </si>
  <si>
    <t xml:space="preserve">maggiorazione del 32,70% </t>
  </si>
  <si>
    <t>totale a carico del bilancio del conservatorio</t>
  </si>
  <si>
    <t>didattica , seminari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</si>
</sst>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0" fillId="0" borderId="0" xfId="0" applyNumberFormat="1" applyAlignment="1">
      <alignment wrapText="1"/>
    </xf>
    <xf numFmtId="4" fontId="0" fillId="0" borderId="4" xfId="0" applyNumberFormat="1" applyBorder="1" applyAlignment="1">
      <alignment horizontal="right" vertical="center"/>
    </xf>
    <xf numFmtId="0" fontId="10" fillId="0" borderId="10" xfId="0" applyFont="1" applyBorder="1" applyAlignment="1">
      <alignment horizontal="center" wrapText="1"/>
    </xf>
    <xf numFmtId="4" fontId="2" fillId="0" borderId="11" xfId="0" applyNumberFormat="1" applyFont="1" applyBorder="1" applyAlignment="1"/>
    <xf numFmtId="4" fontId="9" fillId="0" borderId="12" xfId="0" applyNumberFormat="1" applyFont="1" applyBorder="1" applyAlignment="1">
      <alignment wrapText="1"/>
    </xf>
    <xf numFmtId="4" fontId="9" fillId="0" borderId="13" xfId="0" applyNumberFormat="1" applyFont="1" applyBorder="1" applyAlignment="1">
      <alignment wrapText="1"/>
    </xf>
    <xf numFmtId="4" fontId="0" fillId="0" borderId="12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0" borderId="5" xfId="0" applyBorder="1" applyAlignment="1">
      <alignment vertical="center" wrapText="1"/>
    </xf>
    <xf numFmtId="4" fontId="9" fillId="0" borderId="18" xfId="0" applyNumberFormat="1" applyFont="1" applyBorder="1" applyAlignment="1">
      <alignment wrapText="1"/>
    </xf>
    <xf numFmtId="4" fontId="9" fillId="0" borderId="19" xfId="0" applyNumberFormat="1" applyFont="1" applyBorder="1" applyAlignment="1">
      <alignment wrapText="1"/>
    </xf>
    <xf numFmtId="4" fontId="0" fillId="0" borderId="12" xfId="0" applyNumberFormat="1" applyBorder="1" applyAlignment="1">
      <alignment horizontal="right" wrapText="1"/>
    </xf>
    <xf numFmtId="4" fontId="0" fillId="0" borderId="14" xfId="0" applyNumberForma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ySplit="2" topLeftCell="A3" activePane="bottomLeft" state="frozen"/>
      <selection pane="bottomLeft" activeCell="A11" sqref="A11"/>
    </sheetView>
  </sheetViews>
  <sheetFormatPr defaultColWidth="8.85546875" defaultRowHeight="15" x14ac:dyDescent="0.25"/>
  <cols>
    <col min="1" max="1" width="33.42578125" style="2" customWidth="1"/>
    <col min="2" max="2" width="29.7109375" style="2" customWidth="1"/>
    <col min="3" max="3" width="17.7109375" style="3" customWidth="1"/>
    <col min="4" max="4" width="17.7109375" style="5" customWidth="1"/>
    <col min="5" max="5" width="39.85546875" style="1" customWidth="1"/>
  </cols>
  <sheetData>
    <row r="1" spans="1:5" ht="18.75" x14ac:dyDescent="0.3">
      <c r="A1" s="41" t="s">
        <v>17</v>
      </c>
      <c r="B1" s="41" t="s">
        <v>0</v>
      </c>
      <c r="C1" s="43" t="s">
        <v>6</v>
      </c>
      <c r="D1" s="44"/>
      <c r="E1" s="41" t="s">
        <v>11</v>
      </c>
    </row>
    <row r="2" spans="1:5" ht="18.75" x14ac:dyDescent="0.3">
      <c r="A2" s="41"/>
      <c r="B2" s="41"/>
      <c r="C2" s="15" t="s">
        <v>4</v>
      </c>
      <c r="D2" s="16" t="s">
        <v>5</v>
      </c>
      <c r="E2" s="42"/>
    </row>
    <row r="3" spans="1:5" ht="18.75" x14ac:dyDescent="0.3">
      <c r="A3" s="45" t="s">
        <v>1</v>
      </c>
      <c r="B3" s="9" t="s">
        <v>2</v>
      </c>
      <c r="C3" s="17">
        <v>400</v>
      </c>
      <c r="D3" s="18">
        <v>200</v>
      </c>
      <c r="E3" s="10"/>
    </row>
    <row r="4" spans="1:5" ht="18.75" x14ac:dyDescent="0.3">
      <c r="A4" s="45"/>
      <c r="B4" s="9" t="s">
        <v>3</v>
      </c>
      <c r="C4" s="17">
        <v>400</v>
      </c>
      <c r="D4" s="18">
        <v>200</v>
      </c>
      <c r="E4" s="10"/>
    </row>
    <row r="5" spans="1:5" ht="18.75" x14ac:dyDescent="0.3">
      <c r="A5" s="45"/>
      <c r="B5" s="9" t="s">
        <v>7</v>
      </c>
      <c r="C5" s="17">
        <v>300</v>
      </c>
      <c r="D5" s="18">
        <v>150</v>
      </c>
      <c r="E5" s="10"/>
    </row>
    <row r="6" spans="1:5" ht="18.75" x14ac:dyDescent="0.3">
      <c r="A6" s="9" t="s">
        <v>8</v>
      </c>
      <c r="B6" s="9" t="s">
        <v>9</v>
      </c>
      <c r="C6" s="17">
        <v>150</v>
      </c>
      <c r="D6" s="18"/>
      <c r="E6" s="10"/>
    </row>
    <row r="7" spans="1:5" ht="18.75" x14ac:dyDescent="0.3">
      <c r="A7" s="45" t="s">
        <v>10</v>
      </c>
      <c r="B7" s="9" t="s">
        <v>13</v>
      </c>
      <c r="C7" s="17">
        <v>85</v>
      </c>
      <c r="D7" s="18"/>
      <c r="E7" s="10" t="s">
        <v>12</v>
      </c>
    </row>
    <row r="8" spans="1:5" ht="18.75" x14ac:dyDescent="0.3">
      <c r="A8" s="45"/>
      <c r="B8" s="9" t="s">
        <v>14</v>
      </c>
      <c r="C8" s="17">
        <v>70</v>
      </c>
      <c r="D8" s="18"/>
      <c r="E8" s="10" t="s">
        <v>12</v>
      </c>
    </row>
    <row r="9" spans="1:5" ht="18.75" x14ac:dyDescent="0.3">
      <c r="A9" s="45"/>
      <c r="B9" s="9" t="s">
        <v>16</v>
      </c>
      <c r="C9" s="17">
        <v>60</v>
      </c>
      <c r="D9" s="18"/>
      <c r="E9" s="10" t="s">
        <v>12</v>
      </c>
    </row>
    <row r="10" spans="1:5" ht="18.75" x14ac:dyDescent="0.3">
      <c r="A10" s="45"/>
      <c r="B10" s="9" t="s">
        <v>15</v>
      </c>
      <c r="C10" s="17">
        <v>60</v>
      </c>
      <c r="D10" s="18"/>
      <c r="E10" s="10" t="s">
        <v>12</v>
      </c>
    </row>
    <row r="11" spans="1:5" ht="18.75" x14ac:dyDescent="0.3">
      <c r="A11" s="9" t="s">
        <v>41</v>
      </c>
      <c r="B11" s="9" t="s">
        <v>18</v>
      </c>
      <c r="C11" s="17">
        <v>250</v>
      </c>
      <c r="D11" s="18"/>
      <c r="E11" s="10" t="s">
        <v>19</v>
      </c>
    </row>
    <row r="12" spans="1:5" ht="18.75" x14ac:dyDescent="0.3">
      <c r="A12" s="9" t="s">
        <v>20</v>
      </c>
      <c r="B12" s="9" t="s">
        <v>21</v>
      </c>
      <c r="C12" s="17">
        <v>30</v>
      </c>
      <c r="D12" s="18"/>
      <c r="E12" s="10" t="s">
        <v>22</v>
      </c>
    </row>
    <row r="13" spans="1:5" ht="18.75" x14ac:dyDescent="0.3">
      <c r="A13" s="9" t="s">
        <v>23</v>
      </c>
      <c r="B13" s="9" t="s">
        <v>24</v>
      </c>
      <c r="C13" s="17" t="s">
        <v>25</v>
      </c>
      <c r="D13" s="18" t="s">
        <v>25</v>
      </c>
      <c r="E13" s="10" t="s">
        <v>26</v>
      </c>
    </row>
  </sheetData>
  <mergeCells count="6">
    <mergeCell ref="E1:E2"/>
    <mergeCell ref="C1:D1"/>
    <mergeCell ref="A3:A5"/>
    <mergeCell ref="A7:A10"/>
    <mergeCell ref="A1:A2"/>
    <mergeCell ref="B1:B2"/>
  </mergeCells>
  <pageMargins left="0.25" right="0.25" top="0.75" bottom="0.75" header="0.3" footer="0.3"/>
  <headerFooter>
    <oddHeader>&amp;C&amp;18TABELLA COMPENSI COLLABORATORI INTERNI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50" zoomScaleNormal="150" zoomScalePageLayoutView="150" workbookViewId="0">
      <pane ySplit="3" topLeftCell="A4" activePane="bottomLeft" state="frozen"/>
      <selection pane="bottomLeft" activeCell="A13" sqref="A13"/>
    </sheetView>
  </sheetViews>
  <sheetFormatPr defaultColWidth="8.85546875" defaultRowHeight="15" x14ac:dyDescent="0.25"/>
  <cols>
    <col min="1" max="1" width="17.7109375" customWidth="1"/>
    <col min="2" max="2" width="17.42578125" customWidth="1"/>
    <col min="3" max="3" width="11.7109375" customWidth="1"/>
    <col min="4" max="4" width="26.140625" style="7" customWidth="1"/>
    <col min="5" max="5" width="11.7109375" style="7" customWidth="1"/>
    <col min="6" max="6" width="15.7109375" style="26" customWidth="1"/>
    <col min="7" max="7" width="11.7109375" style="7" customWidth="1"/>
    <col min="8" max="8" width="21.85546875" style="20" customWidth="1"/>
  </cols>
  <sheetData>
    <row r="1" spans="1:8" ht="24" thickBot="1" x14ac:dyDescent="0.4">
      <c r="A1" s="50" t="s">
        <v>17</v>
      </c>
      <c r="B1" s="50" t="s">
        <v>0</v>
      </c>
      <c r="C1" s="55" t="s">
        <v>27</v>
      </c>
      <c r="D1" s="56"/>
      <c r="E1" s="57"/>
      <c r="F1" s="57"/>
      <c r="G1" s="58"/>
      <c r="H1" s="46" t="s">
        <v>11</v>
      </c>
    </row>
    <row r="2" spans="1:8" ht="34.5" customHeight="1" x14ac:dyDescent="0.25">
      <c r="A2" s="51"/>
      <c r="B2" s="51"/>
      <c r="C2" s="53" t="s">
        <v>28</v>
      </c>
      <c r="D2" s="28" t="s">
        <v>48</v>
      </c>
      <c r="E2" s="29"/>
      <c r="F2" s="59" t="s">
        <v>49</v>
      </c>
      <c r="G2" s="60"/>
      <c r="H2" s="47"/>
    </row>
    <row r="3" spans="1:8" ht="39" customHeight="1" x14ac:dyDescent="0.25">
      <c r="A3" s="52"/>
      <c r="B3" s="52"/>
      <c r="C3" s="54"/>
      <c r="D3" s="30" t="s">
        <v>46</v>
      </c>
      <c r="E3" s="31" t="s">
        <v>47</v>
      </c>
      <c r="F3" s="37" t="s">
        <v>50</v>
      </c>
      <c r="G3" s="38" t="s">
        <v>51</v>
      </c>
      <c r="H3" s="48"/>
    </row>
    <row r="4" spans="1:8" x14ac:dyDescent="0.25">
      <c r="A4" s="49" t="s">
        <v>1</v>
      </c>
      <c r="B4" s="6" t="s">
        <v>2</v>
      </c>
      <c r="C4" s="27">
        <v>600</v>
      </c>
      <c r="D4" s="32">
        <f>(C4*25%)</f>
        <v>150</v>
      </c>
      <c r="E4" s="33">
        <f>C4+D4</f>
        <v>750</v>
      </c>
      <c r="F4" s="39">
        <f>C4*32.7%</f>
        <v>196.20000000000002</v>
      </c>
      <c r="G4" s="33">
        <f>C4+F4</f>
        <v>796.2</v>
      </c>
      <c r="H4" s="36"/>
    </row>
    <row r="5" spans="1:8" x14ac:dyDescent="0.25">
      <c r="A5" s="49"/>
      <c r="B5" s="6" t="s">
        <v>3</v>
      </c>
      <c r="C5" s="27">
        <v>600</v>
      </c>
      <c r="D5" s="32">
        <f t="shared" ref="D5:D13" si="0">(C5*25%)</f>
        <v>150</v>
      </c>
      <c r="E5" s="33">
        <f t="shared" ref="E5:E13" si="1">C5+D5</f>
        <v>750</v>
      </c>
      <c r="F5" s="39">
        <f t="shared" ref="F5:F13" si="2">C5*32.7%</f>
        <v>196.20000000000002</v>
      </c>
      <c r="G5" s="33">
        <f t="shared" ref="G5:G13" si="3">C5+F5</f>
        <v>796.2</v>
      </c>
      <c r="H5" s="36"/>
    </row>
    <row r="6" spans="1:8" x14ac:dyDescent="0.25">
      <c r="A6" s="49"/>
      <c r="B6" s="6" t="s">
        <v>7</v>
      </c>
      <c r="C6" s="27">
        <v>488</v>
      </c>
      <c r="D6" s="32">
        <f t="shared" si="0"/>
        <v>122</v>
      </c>
      <c r="E6" s="33">
        <f t="shared" si="1"/>
        <v>610</v>
      </c>
      <c r="F6" s="39">
        <f t="shared" si="2"/>
        <v>159.57599999999999</v>
      </c>
      <c r="G6" s="33">
        <f t="shared" si="3"/>
        <v>647.57600000000002</v>
      </c>
      <c r="H6" s="36"/>
    </row>
    <row r="7" spans="1:8" x14ac:dyDescent="0.25">
      <c r="A7" s="49" t="s">
        <v>10</v>
      </c>
      <c r="B7" s="6" t="s">
        <v>2</v>
      </c>
      <c r="C7" s="27">
        <v>600</v>
      </c>
      <c r="D7" s="32">
        <f t="shared" si="0"/>
        <v>150</v>
      </c>
      <c r="E7" s="33">
        <f t="shared" si="1"/>
        <v>750</v>
      </c>
      <c r="F7" s="39">
        <f t="shared" si="2"/>
        <v>196.20000000000002</v>
      </c>
      <c r="G7" s="33">
        <f t="shared" si="3"/>
        <v>796.2</v>
      </c>
      <c r="H7" s="36"/>
    </row>
    <row r="8" spans="1:8" x14ac:dyDescent="0.25">
      <c r="A8" s="49"/>
      <c r="B8" s="6" t="s">
        <v>3</v>
      </c>
      <c r="C8" s="27">
        <v>600</v>
      </c>
      <c r="D8" s="32">
        <f t="shared" si="0"/>
        <v>150</v>
      </c>
      <c r="E8" s="33">
        <f t="shared" si="1"/>
        <v>750</v>
      </c>
      <c r="F8" s="39">
        <f t="shared" si="2"/>
        <v>196.20000000000002</v>
      </c>
      <c r="G8" s="33">
        <f t="shared" si="3"/>
        <v>796.2</v>
      </c>
      <c r="H8" s="36"/>
    </row>
    <row r="9" spans="1:8" x14ac:dyDescent="0.25">
      <c r="A9" s="49"/>
      <c r="B9" s="6" t="s">
        <v>13</v>
      </c>
      <c r="C9" s="27">
        <v>105</v>
      </c>
      <c r="D9" s="32">
        <f t="shared" si="0"/>
        <v>26.25</v>
      </c>
      <c r="E9" s="33">
        <f t="shared" si="1"/>
        <v>131.25</v>
      </c>
      <c r="F9" s="39">
        <f t="shared" si="2"/>
        <v>34.335000000000001</v>
      </c>
      <c r="G9" s="33">
        <f t="shared" si="3"/>
        <v>139.33500000000001</v>
      </c>
      <c r="H9" s="36" t="s">
        <v>12</v>
      </c>
    </row>
    <row r="10" spans="1:8" x14ac:dyDescent="0.25">
      <c r="A10" s="49"/>
      <c r="B10" s="6" t="s">
        <v>14</v>
      </c>
      <c r="C10" s="27">
        <v>90</v>
      </c>
      <c r="D10" s="32">
        <f t="shared" si="0"/>
        <v>22.5</v>
      </c>
      <c r="E10" s="33">
        <f t="shared" si="1"/>
        <v>112.5</v>
      </c>
      <c r="F10" s="39">
        <f t="shared" si="2"/>
        <v>29.43</v>
      </c>
      <c r="G10" s="33">
        <f t="shared" si="3"/>
        <v>119.43</v>
      </c>
      <c r="H10" s="36" t="s">
        <v>12</v>
      </c>
    </row>
    <row r="11" spans="1:8" x14ac:dyDescent="0.25">
      <c r="A11" s="49"/>
      <c r="B11" s="6" t="s">
        <v>16</v>
      </c>
      <c r="C11" s="27">
        <v>80</v>
      </c>
      <c r="D11" s="32">
        <f t="shared" si="0"/>
        <v>20</v>
      </c>
      <c r="E11" s="33">
        <f t="shared" si="1"/>
        <v>100</v>
      </c>
      <c r="F11" s="39">
        <f t="shared" si="2"/>
        <v>26.16</v>
      </c>
      <c r="G11" s="33">
        <f t="shared" si="3"/>
        <v>106.16</v>
      </c>
      <c r="H11" s="36" t="s">
        <v>12</v>
      </c>
    </row>
    <row r="12" spans="1:8" x14ac:dyDescent="0.25">
      <c r="A12" s="49"/>
      <c r="B12" s="6" t="s">
        <v>15</v>
      </c>
      <c r="C12" s="27">
        <v>80</v>
      </c>
      <c r="D12" s="32">
        <f t="shared" si="0"/>
        <v>20</v>
      </c>
      <c r="E12" s="33">
        <f t="shared" si="1"/>
        <v>100</v>
      </c>
      <c r="F12" s="39">
        <f t="shared" si="2"/>
        <v>26.16</v>
      </c>
      <c r="G12" s="33">
        <f t="shared" si="3"/>
        <v>106.16</v>
      </c>
      <c r="H12" s="36" t="s">
        <v>12</v>
      </c>
    </row>
    <row r="13" spans="1:8" s="1" customFormat="1" ht="30.75" thickBot="1" x14ac:dyDescent="0.3">
      <c r="A13" s="19" t="s">
        <v>52</v>
      </c>
      <c r="B13" s="6" t="s">
        <v>18</v>
      </c>
      <c r="C13" s="27">
        <v>350</v>
      </c>
      <c r="D13" s="34">
        <f t="shared" si="0"/>
        <v>87.5</v>
      </c>
      <c r="E13" s="35">
        <f t="shared" si="1"/>
        <v>437.5</v>
      </c>
      <c r="F13" s="40">
        <f t="shared" si="2"/>
        <v>114.45</v>
      </c>
      <c r="G13" s="35">
        <f t="shared" si="3"/>
        <v>464.45</v>
      </c>
      <c r="H13" s="36" t="s">
        <v>29</v>
      </c>
    </row>
  </sheetData>
  <mergeCells count="8">
    <mergeCell ref="H1:H3"/>
    <mergeCell ref="A4:A6"/>
    <mergeCell ref="A7:A12"/>
    <mergeCell ref="A1:A3"/>
    <mergeCell ref="B1:B3"/>
    <mergeCell ref="C2:C3"/>
    <mergeCell ref="C1:G1"/>
    <mergeCell ref="F2:G2"/>
  </mergeCells>
  <pageMargins left="0.25" right="0.25" top="0.75" bottom="0.75" header="0.3" footer="0.3"/>
  <pageSetup paperSize="9" orientation="landscape" horizontalDpi="0" verticalDpi="0" r:id="rId1"/>
  <headerFooter>
    <oddHeader>&amp;C&amp;18TABELLA COMPENSI COLLABORATORI ESTERNI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pane ySplit="1" topLeftCell="A2" activePane="bottomLeft" state="frozen"/>
      <selection pane="bottomLeft" activeCell="B2" sqref="B2"/>
    </sheetView>
  </sheetViews>
  <sheetFormatPr defaultColWidth="8.85546875" defaultRowHeight="15" x14ac:dyDescent="0.25"/>
  <cols>
    <col min="1" max="1" width="22.42578125" style="2" customWidth="1"/>
    <col min="2" max="2" width="100" style="1" customWidth="1"/>
    <col min="3" max="3" width="13.42578125" style="8" customWidth="1"/>
  </cols>
  <sheetData>
    <row r="1" spans="1:3" s="4" customFormat="1" ht="56.25" x14ac:dyDescent="0.25">
      <c r="A1" s="13" t="s">
        <v>37</v>
      </c>
      <c r="B1" s="13" t="s">
        <v>38</v>
      </c>
      <c r="C1" s="14" t="s">
        <v>32</v>
      </c>
    </row>
    <row r="2" spans="1:3" s="25" customFormat="1" ht="18.75" x14ac:dyDescent="0.25">
      <c r="A2" s="22" t="s">
        <v>33</v>
      </c>
      <c r="B2" s="23" t="s">
        <v>42</v>
      </c>
      <c r="C2" s="24" t="s">
        <v>43</v>
      </c>
    </row>
    <row r="3" spans="1:3" s="25" customFormat="1" ht="18.75" x14ac:dyDescent="0.25">
      <c r="A3" s="22" t="s">
        <v>44</v>
      </c>
      <c r="B3" s="23" t="s">
        <v>45</v>
      </c>
      <c r="C3" s="24"/>
    </row>
    <row r="4" spans="1:3" ht="18.75" x14ac:dyDescent="0.25">
      <c r="A4" s="21" t="s">
        <v>30</v>
      </c>
      <c r="B4" s="10" t="s">
        <v>31</v>
      </c>
      <c r="C4" s="11">
        <v>60</v>
      </c>
    </row>
    <row r="5" spans="1:3" ht="18.75" x14ac:dyDescent="0.25">
      <c r="A5" s="61" t="s">
        <v>34</v>
      </c>
      <c r="B5" s="10" t="s">
        <v>35</v>
      </c>
      <c r="C5" s="11">
        <v>51</v>
      </c>
    </row>
    <row r="6" spans="1:3" ht="18.75" x14ac:dyDescent="0.25">
      <c r="A6" s="62"/>
      <c r="B6" s="10" t="s">
        <v>36</v>
      </c>
      <c r="C6" s="11">
        <v>62</v>
      </c>
    </row>
    <row r="7" spans="1:3" ht="42" customHeight="1" x14ac:dyDescent="0.25">
      <c r="A7" s="9" t="s">
        <v>39</v>
      </c>
      <c r="B7" s="12" t="s">
        <v>40</v>
      </c>
      <c r="C7" s="11">
        <v>50</v>
      </c>
    </row>
  </sheetData>
  <mergeCells count="1">
    <mergeCell ref="A5:A6"/>
  </mergeCells>
  <pageMargins left="0.25" right="0.25" top="0.75" bottom="0.75" header="0.3" footer="0.3"/>
  <pageSetup paperSize="9" orientation="portrait" horizontalDpi="4294967292" verticalDpi="4294967292"/>
  <headerFooter>
    <oddHeader>&amp;C&amp;20TABELLA ALTRI COSTI E SERVIZI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coll.interni</vt:lpstr>
      <vt:lpstr>coll. esterni</vt:lpstr>
      <vt:lpstr>altri costi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Laura Alati</cp:lastModifiedBy>
  <cp:lastPrinted>2018-07-20T09:03:37Z</cp:lastPrinted>
  <dcterms:created xsi:type="dcterms:W3CDTF">2017-06-06T19:22:31Z</dcterms:created>
  <dcterms:modified xsi:type="dcterms:W3CDTF">2018-12-13T13:58:45Z</dcterms:modified>
</cp:coreProperties>
</file>